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22755" windowHeight="11790"/>
  </bookViews>
  <sheets>
    <sheet name="Баланс" sheetId="1" r:id="rId1"/>
  </sheets>
  <calcPr calcId="144525"/>
</workbook>
</file>

<file path=xl/calcChain.xml><?xml version="1.0" encoding="utf-8"?>
<calcChain xmlns="http://schemas.openxmlformats.org/spreadsheetml/2006/main">
  <c r="E29" i="1" l="1"/>
  <c r="D29" i="1"/>
  <c r="E28" i="1"/>
  <c r="B28" i="1"/>
  <c r="E27" i="1"/>
  <c r="D27" i="1"/>
  <c r="C27" i="1"/>
  <c r="B27" i="1"/>
  <c r="E26" i="1"/>
  <c r="E30" i="1" s="1"/>
  <c r="D26" i="1"/>
  <c r="C26" i="1"/>
  <c r="B26" i="1"/>
  <c r="E22" i="1"/>
  <c r="E21" i="1"/>
  <c r="B21" i="1"/>
  <c r="E20" i="1"/>
  <c r="D20" i="1"/>
  <c r="C20" i="1"/>
  <c r="B20" i="1"/>
  <c r="E19" i="1"/>
  <c r="D19" i="1"/>
  <c r="C19" i="1"/>
  <c r="B19" i="1"/>
  <c r="E18" i="1"/>
  <c r="F17" i="1"/>
  <c r="F16" i="1"/>
  <c r="B16" i="1"/>
  <c r="B29" i="1" s="1"/>
  <c r="F15" i="1"/>
  <c r="F14" i="1"/>
  <c r="F29" i="1" s="1"/>
  <c r="F13" i="1"/>
  <c r="C13" i="1" s="1"/>
  <c r="F12" i="1"/>
  <c r="D12" i="1"/>
  <c r="D28" i="1" s="1"/>
  <c r="F11" i="1"/>
  <c r="F28" i="1" s="1"/>
  <c r="F10" i="1"/>
  <c r="F9" i="1"/>
  <c r="F8" i="1"/>
  <c r="F27" i="1" s="1"/>
  <c r="F7" i="1"/>
  <c r="F6" i="1"/>
  <c r="F5" i="1"/>
  <c r="F26" i="1" s="1"/>
  <c r="F30" i="1" s="1"/>
  <c r="C28" i="1" l="1"/>
  <c r="C21" i="1"/>
  <c r="B30" i="1"/>
  <c r="D30" i="1"/>
  <c r="C14" i="1"/>
  <c r="C29" i="1" s="1"/>
  <c r="C30" i="1" s="1"/>
  <c r="B18" i="1"/>
  <c r="D18" i="1"/>
  <c r="F18" i="1"/>
  <c r="F20" i="1"/>
  <c r="B22" i="1"/>
  <c r="D22" i="1"/>
  <c r="F22" i="1"/>
  <c r="F19" i="1"/>
  <c r="D21" i="1"/>
  <c r="F21" i="1"/>
  <c r="C18" i="1" l="1"/>
  <c r="C22" i="1"/>
</calcChain>
</file>

<file path=xl/sharedStrings.xml><?xml version="1.0" encoding="utf-8"?>
<sst xmlns="http://schemas.openxmlformats.org/spreadsheetml/2006/main" count="30" uniqueCount="30">
  <si>
    <t>Баланс ЭЭ по сетям ОАО СЗ"Экран"</t>
  </si>
  <si>
    <t>Период потребления</t>
  </si>
  <si>
    <t>Поступление в сеть ОАО "Экран" из сети МРСК, кВт</t>
  </si>
  <si>
    <t>Собственное потребление, кВт</t>
  </si>
  <si>
    <t>Объем переданной ЭЭ конечным потребителям, кВт</t>
  </si>
  <si>
    <t>Потери   Квт</t>
  </si>
  <si>
    <t>Оказано услуг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</si>
  <si>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</si>
  <si>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</si>
  <si>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</si>
  <si>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</si>
  <si>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</si>
  <si>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</si>
  <si>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</si>
  <si>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</si>
  <si>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</si>
  <si>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</si>
  <si>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</si>
  <si>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</si>
  <si>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r>
      <t xml:space="preserve">                              </t>
    </r>
    <r>
      <rPr>
        <b/>
        <sz val="11"/>
        <color indexed="8"/>
        <rFont val="Calibri"/>
        <family val="2"/>
        <charset val="204"/>
      </rPr>
      <t xml:space="preserve"> Итого:</t>
    </r>
  </si>
  <si>
    <t>1кв</t>
  </si>
  <si>
    <t>Ф-5</t>
  </si>
  <si>
    <t>1 п/г</t>
  </si>
  <si>
    <t>9 мес</t>
  </si>
  <si>
    <t>год</t>
  </si>
  <si>
    <t>Для  IST.FIN.</t>
  </si>
  <si>
    <t>1 кв</t>
  </si>
  <si>
    <t>2 кв</t>
  </si>
  <si>
    <t>3 кв</t>
  </si>
  <si>
    <t>4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</si>
</sst>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i/>
      <sz val="11"/>
      <color rgb="FF00B05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distributed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distributed" wrapText="1"/>
    </xf>
    <xf numFmtId="0" fontId="0" fillId="2" borderId="1" xfId="0" applyFill="1" applyBorder="1"/>
    <xf numFmtId="3" fontId="0" fillId="2" borderId="1" xfId="0" applyNumberFormat="1" applyFill="1" applyBorder="1"/>
    <xf numFmtId="4" fontId="0" fillId="0" borderId="0" xfId="0" applyNumberFormat="1" applyBorder="1"/>
    <xf numFmtId="0" fontId="0" fillId="3" borderId="1" xfId="0" applyFill="1" applyBorder="1"/>
    <xf numFmtId="3" fontId="0" fillId="3" borderId="1" xfId="0" applyNumberFormat="1" applyFill="1" applyBorder="1"/>
    <xf numFmtId="0" fontId="0" fillId="4" borderId="1" xfId="0" applyFill="1" applyBorder="1"/>
    <xf numFmtId="3" fontId="0" fillId="4" borderId="1" xfId="0" applyNumberFormat="1" applyFill="1" applyBorder="1"/>
    <xf numFmtId="0" fontId="0" fillId="5" borderId="1" xfId="0" applyFill="1" applyBorder="1"/>
    <xf numFmtId="3" fontId="0" fillId="5" borderId="1" xfId="0" applyNumberFormat="1" applyFill="1" applyBorder="1"/>
    <xf numFmtId="0" fontId="0" fillId="0" borderId="1" xfId="0" applyBorder="1"/>
    <xf numFmtId="3" fontId="0" fillId="0" borderId="1" xfId="0" applyNumberFormat="1" applyBorder="1"/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1" fillId="0" borderId="1" xfId="0" applyFont="1" applyFill="1" applyBorder="1"/>
    <xf numFmtId="3" fontId="1" fillId="0" borderId="1" xfId="0" applyNumberFormat="1" applyFont="1" applyBorder="1"/>
    <xf numFmtId="4" fontId="5" fillId="0" borderId="0" xfId="0" applyNumberFormat="1" applyFont="1" applyBorder="1" applyAlignment="1">
      <alignment horizontal="right"/>
    </xf>
    <xf numFmtId="3" fontId="6" fillId="0" borderId="1" xfId="0" applyNumberFormat="1" applyFont="1" applyBorder="1"/>
    <xf numFmtId="4" fontId="7" fillId="0" borderId="0" xfId="0" applyNumberFormat="1" applyFont="1" applyBorder="1" applyAlignment="1">
      <alignment horizontal="right"/>
    </xf>
    <xf numFmtId="0" fontId="1" fillId="0" borderId="0" xfId="0" applyFont="1" applyFill="1" applyBorder="1"/>
    <xf numFmtId="3" fontId="6" fillId="0" borderId="0" xfId="0" applyNumberFormat="1" applyFont="1" applyBorder="1"/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tabSelected="1" workbookViewId="0">
      <selection activeCell="B37" sqref="B37"/>
    </sheetView>
  </sheetViews>
  <sheetFormatPr defaultRowHeight="15" x14ac:dyDescent="0.25"/>
  <cols>
    <col min="2" max="2" width="20.85546875" customWidth="1"/>
    <col min="3" max="4" width="19.28515625" customWidth="1"/>
    <col min="5" max="5" width="16.140625" customWidth="1"/>
    <col min="6" max="6" width="17.28515625" customWidth="1"/>
    <col min="8" max="8" width="10.42578125" customWidth="1"/>
  </cols>
  <sheetData>
    <row r="2" spans="1:8" ht="18.75" x14ac:dyDescent="0.3">
      <c r="B2" s="1" t="s">
        <v>0</v>
      </c>
      <c r="C2" s="1"/>
    </row>
    <row r="3" spans="1:8" x14ac:dyDescent="0.25">
      <c r="B3" s="2"/>
    </row>
    <row r="4" spans="1:8" ht="45" x14ac:dyDescent="0.25">
      <c r="A4" s="3" t="s">
        <v>1</v>
      </c>
      <c r="B4" s="4" t="s">
        <v>2</v>
      </c>
      <c r="C4" s="4" t="s">
        <v>3</v>
      </c>
      <c r="D4" s="4" t="s">
        <v>4</v>
      </c>
      <c r="E4" s="5" t="s">
        <v>5</v>
      </c>
      <c r="F4" s="5" t="s">
        <v>6</v>
      </c>
      <c r="H4" s="2"/>
    </row>
    <row r="5" spans="1:8" x14ac:dyDescent="0.25">
      <c r="A5" s="6" t="s">
        <v>7</v>
      </c>
      <c r="B5" s="7">
        <v>857550</v>
      </c>
      <c r="C5" s="7">
        <v>792489</v>
      </c>
      <c r="D5" s="7">
        <v>62373</v>
      </c>
      <c r="E5" s="7">
        <v>2688</v>
      </c>
      <c r="F5" s="7">
        <f>D5+E5</f>
        <v>65061</v>
      </c>
      <c r="H5" s="8"/>
    </row>
    <row r="6" spans="1:8" x14ac:dyDescent="0.25">
      <c r="A6" s="6" t="s">
        <v>8</v>
      </c>
      <c r="B6" s="7">
        <v>917779</v>
      </c>
      <c r="C6" s="7">
        <v>856650</v>
      </c>
      <c r="D6" s="7">
        <v>58603</v>
      </c>
      <c r="E6" s="7">
        <v>2526</v>
      </c>
      <c r="F6" s="7">
        <f t="shared" ref="F6:F17" si="0">D6+E6</f>
        <v>61129</v>
      </c>
      <c r="H6" s="8"/>
    </row>
    <row r="7" spans="1:8" x14ac:dyDescent="0.25">
      <c r="A7" s="6" t="s">
        <v>9</v>
      </c>
      <c r="B7" s="7">
        <v>943326</v>
      </c>
      <c r="C7" s="7">
        <v>881573</v>
      </c>
      <c r="D7" s="7">
        <v>59201</v>
      </c>
      <c r="E7" s="7">
        <v>2552</v>
      </c>
      <c r="F7" s="7">
        <f t="shared" si="0"/>
        <v>61753</v>
      </c>
      <c r="H7" s="8"/>
    </row>
    <row r="8" spans="1:8" x14ac:dyDescent="0.25">
      <c r="A8" s="9" t="s">
        <v>10</v>
      </c>
      <c r="B8" s="10">
        <v>839697</v>
      </c>
      <c r="C8" s="10">
        <v>784182</v>
      </c>
      <c r="D8" s="10">
        <v>53221</v>
      </c>
      <c r="E8" s="10">
        <v>2294</v>
      </c>
      <c r="F8" s="10">
        <f t="shared" si="0"/>
        <v>55515</v>
      </c>
      <c r="H8" s="8"/>
    </row>
    <row r="9" spans="1:8" x14ac:dyDescent="0.25">
      <c r="A9" s="9" t="s">
        <v>11</v>
      </c>
      <c r="B9" s="10">
        <v>669336</v>
      </c>
      <c r="C9" s="10">
        <v>572718</v>
      </c>
      <c r="D9" s="10">
        <v>92626</v>
      </c>
      <c r="E9" s="10">
        <v>3992</v>
      </c>
      <c r="F9" s="10">
        <f t="shared" si="0"/>
        <v>96618</v>
      </c>
      <c r="H9" s="8"/>
    </row>
    <row r="10" spans="1:8" x14ac:dyDescent="0.25">
      <c r="A10" s="9" t="s">
        <v>12</v>
      </c>
      <c r="B10" s="10">
        <v>740196</v>
      </c>
      <c r="C10" s="10">
        <v>659263</v>
      </c>
      <c r="D10" s="10">
        <v>77589</v>
      </c>
      <c r="E10" s="10">
        <v>3344</v>
      </c>
      <c r="F10" s="10">
        <f t="shared" si="0"/>
        <v>80933</v>
      </c>
      <c r="H10" s="8"/>
    </row>
    <row r="11" spans="1:8" x14ac:dyDescent="0.25">
      <c r="A11" s="11" t="s">
        <v>13</v>
      </c>
      <c r="B11" s="12">
        <v>828431</v>
      </c>
      <c r="C11" s="12">
        <v>755960</v>
      </c>
      <c r="D11" s="12">
        <v>69477</v>
      </c>
      <c r="E11" s="12">
        <v>2994</v>
      </c>
      <c r="F11" s="12">
        <f t="shared" si="0"/>
        <v>72471</v>
      </c>
      <c r="H11" s="8"/>
    </row>
    <row r="12" spans="1:8" x14ac:dyDescent="0.25">
      <c r="A12" s="11" t="s">
        <v>14</v>
      </c>
      <c r="B12" s="12">
        <v>742822</v>
      </c>
      <c r="C12" s="12">
        <v>669570</v>
      </c>
      <c r="D12" s="12">
        <f>B12-C12-E12</f>
        <v>70225</v>
      </c>
      <c r="E12" s="12">
        <v>3027</v>
      </c>
      <c r="F12" s="12">
        <f t="shared" si="0"/>
        <v>73252</v>
      </c>
      <c r="H12" s="8"/>
    </row>
    <row r="13" spans="1:8" x14ac:dyDescent="0.25">
      <c r="A13" s="11" t="s">
        <v>15</v>
      </c>
      <c r="B13" s="12">
        <v>781871</v>
      </c>
      <c r="C13" s="12">
        <f>B13-F13</f>
        <v>709162</v>
      </c>
      <c r="D13" s="12">
        <v>69705</v>
      </c>
      <c r="E13" s="12">
        <v>3004</v>
      </c>
      <c r="F13" s="12">
        <f>D13+E13</f>
        <v>72709</v>
      </c>
      <c r="H13" s="8"/>
    </row>
    <row r="14" spans="1:8" x14ac:dyDescent="0.25">
      <c r="A14" s="13" t="s">
        <v>16</v>
      </c>
      <c r="B14" s="14">
        <v>1009386</v>
      </c>
      <c r="C14" s="14">
        <f>B14-F14</f>
        <v>914517</v>
      </c>
      <c r="D14" s="14">
        <v>90949</v>
      </c>
      <c r="E14" s="14">
        <v>3920</v>
      </c>
      <c r="F14" s="14">
        <f>D14+E14</f>
        <v>94869</v>
      </c>
      <c r="H14" s="8"/>
    </row>
    <row r="15" spans="1:8" x14ac:dyDescent="0.25">
      <c r="A15" s="13" t="s">
        <v>17</v>
      </c>
      <c r="B15" s="14">
        <v>951677</v>
      </c>
      <c r="C15" s="14">
        <v>849948</v>
      </c>
      <c r="D15" s="14">
        <v>97526</v>
      </c>
      <c r="E15" s="14">
        <v>4203</v>
      </c>
      <c r="F15" s="14">
        <f>D15+E15</f>
        <v>101729</v>
      </c>
      <c r="H15" s="8"/>
    </row>
    <row r="16" spans="1:8" x14ac:dyDescent="0.25">
      <c r="A16" s="13" t="s">
        <v>18</v>
      </c>
      <c r="B16" s="14">
        <f>C16+F16</f>
        <v>1045382</v>
      </c>
      <c r="C16" s="14">
        <v>936787</v>
      </c>
      <c r="D16" s="14">
        <v>104108</v>
      </c>
      <c r="E16" s="14">
        <v>4487</v>
      </c>
      <c r="F16" s="14">
        <f>D16+E16</f>
        <v>108595</v>
      </c>
      <c r="H16" s="8"/>
    </row>
    <row r="17" spans="1:8" x14ac:dyDescent="0.25">
      <c r="A17" s="15"/>
      <c r="B17" s="16"/>
      <c r="C17" s="16"/>
      <c r="D17" s="16"/>
      <c r="E17" s="16"/>
      <c r="F17" s="16">
        <f t="shared" si="0"/>
        <v>0</v>
      </c>
      <c r="H17" s="8"/>
    </row>
    <row r="18" spans="1:8" x14ac:dyDescent="0.25">
      <c r="A18" s="15" t="s">
        <v>19</v>
      </c>
      <c r="B18" s="17">
        <f>SUM(B5:B16)</f>
        <v>10327453</v>
      </c>
      <c r="C18" s="18">
        <f>SUM(C5:C16)</f>
        <v>9382819</v>
      </c>
      <c r="D18" s="18">
        <f>SUM(D5:D16)</f>
        <v>905603</v>
      </c>
      <c r="E18" s="18">
        <f>SUM(E5:E16)</f>
        <v>39031</v>
      </c>
      <c r="F18" s="18">
        <f>SUM(F5:F17)</f>
        <v>944634</v>
      </c>
      <c r="H18" s="19"/>
    </row>
    <row r="19" spans="1:8" x14ac:dyDescent="0.25">
      <c r="A19" s="20" t="s">
        <v>20</v>
      </c>
      <c r="B19" s="21">
        <f>B5+B6+B7</f>
        <v>2718655</v>
      </c>
      <c r="C19" s="21">
        <f>C5+C6+C7</f>
        <v>2530712</v>
      </c>
      <c r="D19" s="21">
        <f>D5+D6+D7</f>
        <v>180177</v>
      </c>
      <c r="E19" s="21">
        <f>E5+E6+E7</f>
        <v>7766</v>
      </c>
      <c r="F19" s="21">
        <f>F5+F6+F7</f>
        <v>187943</v>
      </c>
      <c r="G19" t="s">
        <v>21</v>
      </c>
      <c r="H19" s="22"/>
    </row>
    <row r="20" spans="1:8" x14ac:dyDescent="0.25">
      <c r="A20" s="20" t="s">
        <v>22</v>
      </c>
      <c r="B20" s="21">
        <f>B5+B6+B7+B8+B9+B10</f>
        <v>4967884</v>
      </c>
      <c r="C20" s="21">
        <f>C5+C6+C7+C8+C9+C10</f>
        <v>4546875</v>
      </c>
      <c r="D20" s="21">
        <f>D5+D6+D7+D8+D9+D10</f>
        <v>403613</v>
      </c>
      <c r="E20" s="21">
        <f>E5+E6+E7+E8+E9+E10</f>
        <v>17396</v>
      </c>
      <c r="F20" s="21">
        <f>F5+F6+F7+F8+F9+F10</f>
        <v>421009</v>
      </c>
      <c r="H20" s="22"/>
    </row>
    <row r="21" spans="1:8" x14ac:dyDescent="0.25">
      <c r="A21" s="20" t="s">
        <v>23</v>
      </c>
      <c r="B21" s="21">
        <f>B5+B6+B7+B8+B9+B10+B11+B12+B13</f>
        <v>7321008</v>
      </c>
      <c r="C21" s="21">
        <f>C5+C6+C7+C8+C9+C10+C11+C12+C13</f>
        <v>6681567</v>
      </c>
      <c r="D21" s="21">
        <f>D5+D6+D7+D8+D9+D10+D11+D12+D13</f>
        <v>613020</v>
      </c>
      <c r="E21" s="21">
        <f>E5+E6+E7+E8+E9+E10+E11+E12+E13</f>
        <v>26421</v>
      </c>
      <c r="F21" s="21">
        <f>F5+F6+F7+F8+F9+F10+F11+F12+F13</f>
        <v>639441</v>
      </c>
      <c r="H21" s="22"/>
    </row>
    <row r="22" spans="1:8" x14ac:dyDescent="0.25">
      <c r="A22" s="20" t="s">
        <v>24</v>
      </c>
      <c r="B22" s="23">
        <f>B5+B6+B7+B8+B9+B10+B11+B12+B13+B14+B15+B16</f>
        <v>10327453</v>
      </c>
      <c r="C22" s="23">
        <f>C5+C6+C7+C8+C9+C10+C11+C12+C13+C14+C15+C16</f>
        <v>9382819</v>
      </c>
      <c r="D22" s="23">
        <f>D5+D6+D7+D8+D9+D10+D11+D12+D13+D14+D15+D16</f>
        <v>905603</v>
      </c>
      <c r="E22" s="23">
        <f>E5+E6+E7+E8+E9+E10+E11+E12+E13+E14+E15+E16</f>
        <v>39031</v>
      </c>
      <c r="F22" s="23">
        <f>F5+F6+F7+F8+F9+F10+F11+F12+F13+F14+F15+F16</f>
        <v>944634</v>
      </c>
      <c r="H22" s="24"/>
    </row>
    <row r="23" spans="1:8" x14ac:dyDescent="0.25">
      <c r="A23" s="25"/>
      <c r="B23" s="26"/>
      <c r="C23" s="26"/>
      <c r="D23" s="26"/>
      <c r="E23" s="26"/>
      <c r="F23" s="26"/>
      <c r="H23" s="24"/>
    </row>
    <row r="24" spans="1:8" x14ac:dyDescent="0.25">
      <c r="A24" s="25"/>
      <c r="B24" s="26"/>
      <c r="C24" s="26"/>
      <c r="D24" s="26"/>
      <c r="E24" s="26"/>
      <c r="F24" s="26"/>
      <c r="H24" s="24"/>
    </row>
    <row r="25" spans="1:8" x14ac:dyDescent="0.25">
      <c r="B25" t="s">
        <v>25</v>
      </c>
    </row>
    <row r="26" spans="1:8" x14ac:dyDescent="0.25">
      <c r="A26" s="20" t="s">
        <v>26</v>
      </c>
      <c r="B26" s="16">
        <f>B5+B6+B7</f>
        <v>2718655</v>
      </c>
      <c r="C26" s="16">
        <f t="shared" ref="C26:F26" si="1">C5+C6+C7</f>
        <v>2530712</v>
      </c>
      <c r="D26" s="16">
        <f t="shared" si="1"/>
        <v>180177</v>
      </c>
      <c r="E26" s="16">
        <f t="shared" si="1"/>
        <v>7766</v>
      </c>
      <c r="F26" s="16">
        <f t="shared" si="1"/>
        <v>187943</v>
      </c>
    </row>
    <row r="27" spans="1:8" x14ac:dyDescent="0.25">
      <c r="A27" s="20" t="s">
        <v>27</v>
      </c>
      <c r="B27" s="16">
        <f>B8+B9+B10</f>
        <v>2249229</v>
      </c>
      <c r="C27" s="16">
        <f t="shared" ref="C27:F27" si="2">C8+C9+C10</f>
        <v>2016163</v>
      </c>
      <c r="D27" s="16">
        <f t="shared" si="2"/>
        <v>223436</v>
      </c>
      <c r="E27" s="16">
        <f t="shared" si="2"/>
        <v>9630</v>
      </c>
      <c r="F27" s="16">
        <f t="shared" si="2"/>
        <v>233066</v>
      </c>
    </row>
    <row r="28" spans="1:8" x14ac:dyDescent="0.25">
      <c r="A28" s="20" t="s">
        <v>28</v>
      </c>
      <c r="B28" s="16">
        <f>B11+B12+B13</f>
        <v>2353124</v>
      </c>
      <c r="C28" s="16">
        <f t="shared" ref="C28:F28" si="3">C11+C12+C13</f>
        <v>2134692</v>
      </c>
      <c r="D28" s="16">
        <f t="shared" si="3"/>
        <v>209407</v>
      </c>
      <c r="E28" s="16">
        <f t="shared" si="3"/>
        <v>9025</v>
      </c>
      <c r="F28" s="16">
        <f t="shared" si="3"/>
        <v>218432</v>
      </c>
    </row>
    <row r="29" spans="1:8" x14ac:dyDescent="0.25">
      <c r="A29" s="20" t="s">
        <v>29</v>
      </c>
      <c r="B29" s="16">
        <f>B14+B15+B16</f>
        <v>3006445</v>
      </c>
      <c r="C29" s="16">
        <f t="shared" ref="C29:F29" si="4">C14+C15+C16</f>
        <v>2701252</v>
      </c>
      <c r="D29" s="16">
        <f t="shared" si="4"/>
        <v>292583</v>
      </c>
      <c r="E29" s="16">
        <f t="shared" si="4"/>
        <v>12610</v>
      </c>
      <c r="F29" s="16">
        <f t="shared" si="4"/>
        <v>305193</v>
      </c>
    </row>
    <row r="30" spans="1:8" x14ac:dyDescent="0.25">
      <c r="B30" s="27">
        <f>SUM(B26:B29)</f>
        <v>10327453</v>
      </c>
      <c r="C30" s="27">
        <f t="shared" ref="C30:F30" si="5">SUM(C26:C29)</f>
        <v>9382819</v>
      </c>
      <c r="D30" s="27">
        <f t="shared" si="5"/>
        <v>905603</v>
      </c>
      <c r="E30" s="27">
        <f t="shared" si="5"/>
        <v>39031</v>
      </c>
      <c r="F30" s="27">
        <f t="shared" si="5"/>
        <v>944634</v>
      </c>
    </row>
  </sheetData>
  <printOptions horizontalCentered="1"/>
  <pageMargins left="0.31496062992125984" right="0.11811023622047245" top="0.15748031496062992" bottom="0.15748031496062992" header="0" footer="0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Баланс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2016-08-09T05:24:24Z</dcterms:created>
  <dcterms:modified xsi:type="dcterms:W3CDTF">2016-08-09T05:24:50Z</dcterms:modified>
</cp:coreProperties>
</file>