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07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<sst xmlns="http://schemas.openxmlformats.org/spreadsheetml/2006/main" count="30" uniqueCount="30">
  <si>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Баланс ЭЭ по сетям ОАО СЗ"Экран"</t>
  </si>
  <si>
    <t>Период потребления</t>
  </si>
  <si>
    <t>Поступление в сеть ОАО "Экран" из сети МРСК, кВт</t>
  </si>
  <si>
    <t>Собственное потребление, кВт</t>
  </si>
  <si>
    <t>Объем переданной ЭЭ конечным потребителям, кВт</t>
  </si>
  <si>
    <t>Потери   Квт</t>
  </si>
  <si>
    <t>Оказано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</si>
  <si>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</si>
  <si>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</si>
  <si>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</si>
  <si>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</si>
  <si>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</si>
  <si>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</si>
  <si>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</si>
  <si>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</si>
  <si>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</si>
  <si>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</si>
  <si>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</si>
  <si>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</si>
  <si>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                              </t>
    </r>
    <r>
      <rPr>
        <b/>
        <sz val="11"/>
        <color indexed="8"/>
        <rFont val="Calibri"/>
        <family val="2"/>
      </rPr>
      <t xml:space="preserve"> Итого:</t>
    </r>
  </si>
  <si>
    <t>1кв</t>
  </si>
  <si>
    <t>Ф-5</t>
  </si>
  <si>
    <t>1 п/г</t>
  </si>
  <si>
    <t>9 мес</t>
  </si>
  <si>
    <t>год</t>
  </si>
  <si>
    <t>Для  IST.FIN.</t>
  </si>
  <si>
    <t>1 кв</t>
  </si>
  <si>
    <t>2 кв</t>
  </si>
  <si>
    <t>3 кв</t>
  </si>
  <si>
    <t>4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</si>
</sst>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sz val="11"/>
      <color theme="5" tint="-0.24997000396251678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7" fillId="0" borderId="10" xfId="0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4" fontId="42" fillId="0" borderId="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9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B14" sqref="B14:F16"/>
    </sheetView>
  </sheetViews>
  <sheetFormatPr defaultColWidth="9.140625" defaultRowHeight="15"/>
  <cols>
    <col min="2" max="2" width="20.8515625" style="0" customWidth="1"/>
    <col min="3" max="4" width="19.28125" style="0" customWidth="1"/>
    <col min="5" max="5" width="16.140625" style="0" customWidth="1"/>
    <col min="6" max="6" width="17.28125" style="0" customWidth="1"/>
    <col min="8" max="8" width="10.421875" style="0" customWidth="1"/>
  </cols>
  <sheetData>
    <row r="2" spans="2:4" ht="18.75">
      <c r="B2" s="1" t="s">
        <v>0</v>
      </c>
      <c r="C2" s="1"/>
      <c r="D2" s="2">
        <v>2016</v>
      </c>
    </row>
    <row r="3" ht="15">
      <c r="B3" s="3"/>
    </row>
    <row r="4" spans="1:8" ht="4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H4" s="3"/>
    </row>
    <row r="5" spans="1:8" ht="15">
      <c r="A5" s="7" t="s">
        <v>7</v>
      </c>
      <c r="B5" s="8">
        <v>880967</v>
      </c>
      <c r="C5" s="9">
        <v>794194</v>
      </c>
      <c r="D5" s="8">
        <v>83188</v>
      </c>
      <c r="E5" s="8">
        <v>3585</v>
      </c>
      <c r="F5" s="9">
        <f aca="true" t="shared" si="0" ref="F5:F13">E5+D5</f>
        <v>86773</v>
      </c>
      <c r="H5" s="10"/>
    </row>
    <row r="6" spans="1:8" ht="15">
      <c r="A6" s="7" t="s">
        <v>8</v>
      </c>
      <c r="B6" s="8">
        <v>955211</v>
      </c>
      <c r="C6" s="9">
        <v>858679</v>
      </c>
      <c r="D6" s="8">
        <v>92543</v>
      </c>
      <c r="E6" s="8">
        <v>3989</v>
      </c>
      <c r="F6" s="9">
        <f t="shared" si="0"/>
        <v>96532</v>
      </c>
      <c r="H6" s="10"/>
    </row>
    <row r="7" spans="1:8" ht="15">
      <c r="A7" s="7" t="s">
        <v>9</v>
      </c>
      <c r="B7" s="8">
        <v>916163</v>
      </c>
      <c r="C7" s="9">
        <v>808507</v>
      </c>
      <c r="D7" s="8">
        <v>103208</v>
      </c>
      <c r="E7" s="8">
        <v>4448</v>
      </c>
      <c r="F7" s="9">
        <f t="shared" si="0"/>
        <v>107656</v>
      </c>
      <c r="H7" s="10"/>
    </row>
    <row r="8" spans="1:8" ht="15">
      <c r="A8" s="11" t="s">
        <v>10</v>
      </c>
      <c r="B8" s="12">
        <v>789568</v>
      </c>
      <c r="C8" s="13">
        <f>B8-F8</f>
        <v>709392</v>
      </c>
      <c r="D8" s="12">
        <v>76863</v>
      </c>
      <c r="E8" s="12">
        <v>3313</v>
      </c>
      <c r="F8" s="13">
        <f t="shared" si="0"/>
        <v>80176</v>
      </c>
      <c r="H8" s="10"/>
    </row>
    <row r="9" spans="1:8" ht="15">
      <c r="A9" s="11" t="s">
        <v>11</v>
      </c>
      <c r="B9" s="12">
        <v>673343</v>
      </c>
      <c r="C9" s="13">
        <f>B9-F9</f>
        <v>597315</v>
      </c>
      <c r="D9" s="12">
        <v>72887</v>
      </c>
      <c r="E9" s="12">
        <v>3141</v>
      </c>
      <c r="F9" s="14">
        <f t="shared" si="0"/>
        <v>76028</v>
      </c>
      <c r="H9" s="10"/>
    </row>
    <row r="10" spans="1:8" ht="15">
      <c r="A10" s="11" t="s">
        <v>12</v>
      </c>
      <c r="B10" s="12">
        <v>713971</v>
      </c>
      <c r="C10" s="13">
        <v>630207</v>
      </c>
      <c r="D10" s="12">
        <v>80303</v>
      </c>
      <c r="E10" s="12">
        <v>3461</v>
      </c>
      <c r="F10" s="12">
        <f t="shared" si="0"/>
        <v>83764</v>
      </c>
      <c r="H10" s="10"/>
    </row>
    <row r="11" spans="1:8" ht="15">
      <c r="A11" s="15" t="s">
        <v>13</v>
      </c>
      <c r="B11" s="16">
        <v>719757</v>
      </c>
      <c r="C11" s="16">
        <v>650659</v>
      </c>
      <c r="D11" s="16">
        <v>66243</v>
      </c>
      <c r="E11" s="16">
        <v>2855</v>
      </c>
      <c r="F11" s="16">
        <f t="shared" si="0"/>
        <v>69098</v>
      </c>
      <c r="H11" s="10"/>
    </row>
    <row r="12" spans="1:8" ht="15">
      <c r="A12" s="15" t="s">
        <v>14</v>
      </c>
      <c r="B12" s="16">
        <v>757260</v>
      </c>
      <c r="C12" s="16">
        <f>B12-F12</f>
        <v>660883</v>
      </c>
      <c r="D12" s="16">
        <v>92395</v>
      </c>
      <c r="E12" s="32">
        <v>3982</v>
      </c>
      <c r="F12" s="16">
        <f t="shared" si="0"/>
        <v>96377</v>
      </c>
      <c r="H12" s="10"/>
    </row>
    <row r="13" spans="1:8" ht="15">
      <c r="A13" s="15" t="s">
        <v>15</v>
      </c>
      <c r="B13" s="16">
        <v>794558</v>
      </c>
      <c r="C13" s="16">
        <v>701675</v>
      </c>
      <c r="D13" s="16">
        <v>89045</v>
      </c>
      <c r="E13" s="16">
        <v>3838</v>
      </c>
      <c r="F13" s="16">
        <f t="shared" si="0"/>
        <v>92883</v>
      </c>
      <c r="H13" s="10"/>
    </row>
    <row r="14" spans="1:8" ht="15">
      <c r="A14" s="17" t="s">
        <v>16</v>
      </c>
      <c r="B14" s="18">
        <v>882076</v>
      </c>
      <c r="C14" s="18">
        <v>788026</v>
      </c>
      <c r="D14" s="18">
        <v>90164</v>
      </c>
      <c r="E14" s="18">
        <v>3886</v>
      </c>
      <c r="F14" s="18">
        <f>D14+E14</f>
        <v>94050</v>
      </c>
      <c r="H14" s="10"/>
    </row>
    <row r="15" spans="1:8" ht="15">
      <c r="A15" s="17" t="s">
        <v>17</v>
      </c>
      <c r="B15" s="18">
        <v>870656</v>
      </c>
      <c r="C15" s="18">
        <v>770842</v>
      </c>
      <c r="D15" s="18">
        <v>95690</v>
      </c>
      <c r="E15" s="18">
        <v>4124</v>
      </c>
      <c r="F15" s="18">
        <v>99814</v>
      </c>
      <c r="H15" s="10"/>
    </row>
    <row r="16" spans="1:8" ht="15">
      <c r="A16" s="17" t="s">
        <v>18</v>
      </c>
      <c r="B16" s="18">
        <v>973246</v>
      </c>
      <c r="C16" s="18">
        <v>871499</v>
      </c>
      <c r="D16" s="18">
        <v>97543</v>
      </c>
      <c r="E16" s="18">
        <v>4204</v>
      </c>
      <c r="F16" s="18">
        <v>101747</v>
      </c>
      <c r="H16" s="10"/>
    </row>
    <row r="17" spans="1:8" ht="15">
      <c r="A17" s="19"/>
      <c r="B17" s="20"/>
      <c r="C17" s="20"/>
      <c r="D17" s="20"/>
      <c r="E17" s="20"/>
      <c r="F17" s="20">
        <f>D17+E17</f>
        <v>0</v>
      </c>
      <c r="H17" s="10"/>
    </row>
    <row r="18" spans="1:8" ht="15">
      <c r="A18" s="19" t="s">
        <v>19</v>
      </c>
      <c r="B18" s="21">
        <f>SUM(B5:B16)</f>
        <v>9926776</v>
      </c>
      <c r="C18" s="22">
        <f>SUM(C5:C16)</f>
        <v>8841878</v>
      </c>
      <c r="D18" s="22">
        <f>SUM(D5:D16)</f>
        <v>1040072</v>
      </c>
      <c r="E18" s="22">
        <f>SUM(E5:E16)</f>
        <v>44826</v>
      </c>
      <c r="F18" s="22">
        <f>SUM(F5:F17)</f>
        <v>1084898</v>
      </c>
      <c r="H18" s="23"/>
    </row>
    <row r="19" spans="1:8" ht="15">
      <c r="A19" s="24" t="s">
        <v>20</v>
      </c>
      <c r="B19" s="25">
        <f>B5+B6+B7</f>
        <v>2752341</v>
      </c>
      <c r="C19" s="25">
        <f>C5+C6+C7</f>
        <v>2461380</v>
      </c>
      <c r="D19" s="25">
        <f>D5+D6+D7</f>
        <v>278939</v>
      </c>
      <c r="E19" s="25">
        <f>E5+E6+E7</f>
        <v>12022</v>
      </c>
      <c r="F19" s="25">
        <f>F5+F6+F7</f>
        <v>290961</v>
      </c>
      <c r="G19" t="s">
        <v>21</v>
      </c>
      <c r="H19" s="26"/>
    </row>
    <row r="20" spans="1:8" ht="15">
      <c r="A20" s="24" t="s">
        <v>22</v>
      </c>
      <c r="B20" s="25">
        <f>B5+B6+B7+B8+B9+B10</f>
        <v>4929223</v>
      </c>
      <c r="C20" s="25">
        <f>C5+C6+C7+C8+C9+C10</f>
        <v>4398294</v>
      </c>
      <c r="D20" s="25">
        <f>D5+D6+D7+D8+D9+D10</f>
        <v>508992</v>
      </c>
      <c r="E20" s="25">
        <f>E5+E6+E7+E8+E9+E10</f>
        <v>21937</v>
      </c>
      <c r="F20" s="25">
        <f>F5+F6+F7+F8+F9+F10</f>
        <v>530929</v>
      </c>
      <c r="H20" s="26"/>
    </row>
    <row r="21" spans="1:8" ht="15">
      <c r="A21" s="24" t="s">
        <v>23</v>
      </c>
      <c r="B21" s="25">
        <f>B5+B6+B7+B8+B9+B10+B11+B12+B13</f>
        <v>7200798</v>
      </c>
      <c r="C21" s="25">
        <f>C5+C6+C7+C8+C9+C10+C11+C12+C13</f>
        <v>6411511</v>
      </c>
      <c r="D21" s="25">
        <f>D5+D6+D7+D8+D9+D10+D11+D12+D13</f>
        <v>756675</v>
      </c>
      <c r="E21" s="25">
        <f>E5+E6+E7+E8+E9+E10+E11+E12+E13</f>
        <v>32612</v>
      </c>
      <c r="F21" s="25">
        <f>F5+F6+F7+F8+F9+F10+F11+F12+F13</f>
        <v>789287</v>
      </c>
      <c r="H21" s="26"/>
    </row>
    <row r="22" spans="1:8" ht="15">
      <c r="A22" s="24" t="s">
        <v>24</v>
      </c>
      <c r="B22" s="27">
        <f>B5+B6+B7+B8+B9+B10+B11+B12+B13+B14+B15+B16</f>
        <v>9926776</v>
      </c>
      <c r="C22" s="27">
        <f>C5+C6+C7+C8+C9+C10+C11+C12+C13+C14+C15+C16</f>
        <v>8841878</v>
      </c>
      <c r="D22" s="27">
        <f>D5+D6+D7+D8+D9+D10+D11+D12+D13+D14+D15+D16</f>
        <v>1040072</v>
      </c>
      <c r="E22" s="27">
        <f>E5+E6+E7+E8+E9+E10+E11+E12+E13+E14+E15+E16</f>
        <v>44826</v>
      </c>
      <c r="F22" s="27">
        <f>F5+F6+F7+F8+F9+F10+F11+F12+F13+F14+F15+F16</f>
        <v>1084898</v>
      </c>
      <c r="H22" s="28"/>
    </row>
    <row r="23" spans="1:8" ht="15">
      <c r="A23" s="29"/>
      <c r="B23" s="30"/>
      <c r="C23" s="30"/>
      <c r="D23" s="30"/>
      <c r="E23" s="30"/>
      <c r="F23" s="30"/>
      <c r="H23" s="28"/>
    </row>
    <row r="24" spans="1:8" ht="15">
      <c r="A24" s="29"/>
      <c r="B24" s="30"/>
      <c r="C24" s="30"/>
      <c r="D24" s="30"/>
      <c r="E24" s="30"/>
      <c r="F24" s="30"/>
      <c r="H24" s="28"/>
    </row>
    <row r="25" ht="15">
      <c r="B25" t="s">
        <v>25</v>
      </c>
    </row>
    <row r="26" spans="1:6" ht="15">
      <c r="A26" s="24" t="s">
        <v>26</v>
      </c>
      <c r="B26" s="20">
        <f>B5+B6+B7</f>
        <v>2752341</v>
      </c>
      <c r="C26" s="20">
        <f>C5+C6+C7</f>
        <v>2461380</v>
      </c>
      <c r="D26" s="20">
        <f>D5+D6+D7</f>
        <v>278939</v>
      </c>
      <c r="E26" s="20">
        <f>E5+E6+E7</f>
        <v>12022</v>
      </c>
      <c r="F26" s="20">
        <f>F5+F6+F7</f>
        <v>290961</v>
      </c>
    </row>
    <row r="27" spans="1:6" ht="15">
      <c r="A27" s="24" t="s">
        <v>27</v>
      </c>
      <c r="B27" s="20">
        <f>B8+B9+B10</f>
        <v>2176882</v>
      </c>
      <c r="C27" s="20">
        <f>C8+C9+C10</f>
        <v>1936914</v>
      </c>
      <c r="D27" s="20">
        <f>D8+D9+D10</f>
        <v>230053</v>
      </c>
      <c r="E27" s="20">
        <f>E8+E9+E10</f>
        <v>9915</v>
      </c>
      <c r="F27" s="20">
        <f>F8+F9+F10</f>
        <v>239968</v>
      </c>
    </row>
    <row r="28" spans="1:6" ht="15">
      <c r="A28" s="24" t="s">
        <v>28</v>
      </c>
      <c r="B28" s="20">
        <f>B11+B12+B13</f>
        <v>2271575</v>
      </c>
      <c r="C28" s="20">
        <f>C11+C12+C13</f>
        <v>2013217</v>
      </c>
      <c r="D28" s="20">
        <f>D11+D12+D13</f>
        <v>247683</v>
      </c>
      <c r="E28" s="20">
        <f>E11+E12+E13</f>
        <v>10675</v>
      </c>
      <c r="F28" s="20">
        <f>F11+F12+F13</f>
        <v>258358</v>
      </c>
    </row>
    <row r="29" spans="1:6" ht="15">
      <c r="A29" s="24" t="s">
        <v>29</v>
      </c>
      <c r="B29" s="20">
        <f>B14+B15+B16</f>
        <v>2725978</v>
      </c>
      <c r="C29" s="20">
        <f>C14+C15+C16</f>
        <v>2430367</v>
      </c>
      <c r="D29" s="20">
        <f>D14+D15+D16</f>
        <v>283397</v>
      </c>
      <c r="E29" s="20">
        <f>E14+E15+E16</f>
        <v>12214</v>
      </c>
      <c r="F29" s="20">
        <f>F14+F15+F16</f>
        <v>295611</v>
      </c>
    </row>
    <row r="30" spans="2:6" ht="15">
      <c r="B30" s="31">
        <f>SUM(B26:B29)</f>
        <v>9926776</v>
      </c>
      <c r="C30" s="31">
        <f>SUM(C26:C29)</f>
        <v>8841878</v>
      </c>
      <c r="D30" s="31">
        <f>SUM(D26:D29)</f>
        <v>1040072</v>
      </c>
      <c r="E30" s="31">
        <f>SUM(E26:E29)</f>
        <v>44826</v>
      </c>
      <c r="F30" s="31">
        <f>SUM(F26:F29)</f>
        <v>1084898</v>
      </c>
    </row>
  </sheetData>
  <sheetProtection/>
  <printOptions horizontalCentered="1"/>
  <pageMargins left="0.11811023622047245" right="0.11811023622047245" top="0.15748031496062992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2016-08-09T05:15:42Z</dcterms:created>
  <dcterms:modified xsi:type="dcterms:W3CDTF">2017-01-12T12:00:23Z</dcterms:modified>
  <cp:category/>
  <cp:version/>
  <cp:contentType/>
  <cp:contentStatus/>
</cp:coreProperties>
</file>