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00" windowHeight="8415" activeTab="0"/>
  </bookViews>
  <sheets>
    <sheet name="реест потребителей" sheetId="1" r:id="rId1"/>
  </sheets>
  <definedNames>
    <definedName name="_xlnm.Print_Area" localSheetId="0">'реест потребителей'!$A$1:$D$22</definedName>
  </definedNames>
  <calcPr fullCalcOnLoad="1"/>
</workbook>
</file>

<file path=xl/sharedStrings.xml><?xml version="1.0" encoding="utf-8"?>
<sst xmlns="http://schemas.openxmlformats.org/spreadsheetml/2006/main" count="42" uniqueCount="32">
  <si>
    <t>№ п/п</t>
  </si>
  <si>
    <t>Наименование потребителя</t>
  </si>
  <si>
    <t>1.</t>
  </si>
  <si>
    <t>2.</t>
  </si>
  <si>
    <t>ИТОГО:</t>
  </si>
  <si>
    <t>Доля отпуска в общем объеме прочих потребителей, %</t>
  </si>
  <si>
    <t xml:space="preserve">                            (наименование ТСО)</t>
  </si>
  <si>
    <t>Объем отпуска электрической энергии прочим потребителям, тыс.кВтч</t>
  </si>
  <si>
    <r>
      <t xml:space="preserve">Реестр потребителей        </t>
    </r>
    <r>
      <rPr>
        <b/>
        <u val="single"/>
        <sz val="12"/>
        <color indexed="8"/>
        <rFont val="Arial"/>
        <family val="2"/>
      </rPr>
      <t>ОАО Самарский завод "Экран"</t>
    </r>
  </si>
  <si>
    <t>3.</t>
  </si>
  <si>
    <t xml:space="preserve">М П г.о.Самара "ТТУ" </t>
  </si>
  <si>
    <t>АО "КС-лизинг"</t>
  </si>
  <si>
    <t>Пахомов Н.В.</t>
  </si>
  <si>
    <t>ООО "ТД "Поволжье"</t>
  </si>
  <si>
    <t>ЗАО "Русь-1"</t>
  </si>
  <si>
    <t>Панфилова Н.М.</t>
  </si>
  <si>
    <t>МП г.о.Самара "Самарагорсвет"</t>
  </si>
  <si>
    <t>Плотников В.П.</t>
  </si>
  <si>
    <t>ООО ПКФ "НефтеКом"</t>
  </si>
  <si>
    <t>ООО"Бакс"</t>
  </si>
  <si>
    <t>ООО "Сатха"</t>
  </si>
  <si>
    <t xml:space="preserve">ООО "Волгапромкомплект"  </t>
  </si>
  <si>
    <t>4.</t>
  </si>
  <si>
    <t>5.</t>
  </si>
  <si>
    <t>6.</t>
  </si>
  <si>
    <t>7.</t>
  </si>
  <si>
    <t>8.</t>
  </si>
  <si>
    <t>9.</t>
  </si>
  <si>
    <t>10.</t>
  </si>
  <si>
    <t>Генеральный директор                                          Воронков Н.М.</t>
  </si>
  <si>
    <t>Исп. Кунатова В.А.</t>
  </si>
  <si>
    <t>(846) 229-25-04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</si>
</sst>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64" fontId="0" fillId="0" borderId="10" xfId="0" applyNumberFormat="1" applyBorder="1" applyAlignment="1">
      <alignment/>
    </xf>
    <xf numFmtId="164" fontId="44" fillId="0" borderId="10" xfId="0" applyNumberFormat="1" applyFont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3" fillId="34" borderId="11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164" fontId="0" fillId="33" borderId="10" xfId="0" applyNumberForma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10" zoomScaleSheetLayoutView="110" zoomScalePageLayoutView="0" workbookViewId="0" topLeftCell="A1">
      <selection activeCell="F18" sqref="F18"/>
    </sheetView>
  </sheetViews>
  <sheetFormatPr defaultColWidth="9.140625" defaultRowHeight="12.75"/>
  <cols>
    <col min="1" max="1" width="8.140625" style="0" customWidth="1"/>
    <col min="2" max="2" width="29.421875" style="0" customWidth="1"/>
    <col min="3" max="3" width="22.140625" style="0" customWidth="1"/>
    <col min="4" max="4" width="24.00390625" style="0" customWidth="1"/>
  </cols>
  <sheetData>
    <row r="1" spans="1:4" ht="15.75">
      <c r="A1" s="22" t="s">
        <v>8</v>
      </c>
      <c r="B1" s="22"/>
      <c r="C1" s="22"/>
      <c r="D1" s="22"/>
    </row>
    <row r="2" spans="1:4" ht="12.75">
      <c r="A2" s="1"/>
      <c r="B2" s="25" t="s">
        <v>6</v>
      </c>
      <c r="C2" s="25"/>
      <c r="D2" s="25"/>
    </row>
    <row r="4" spans="1:4" ht="63.75">
      <c r="A4" s="5" t="s">
        <v>0</v>
      </c>
      <c r="B4" s="5" t="s">
        <v>1</v>
      </c>
      <c r="C4" s="5" t="s">
        <v>7</v>
      </c>
      <c r="D4" s="5" t="s">
        <v>5</v>
      </c>
    </row>
    <row r="5" spans="1:4" ht="14.25">
      <c r="A5" s="2" t="s">
        <v>2</v>
      </c>
      <c r="B5" s="6" t="s">
        <v>10</v>
      </c>
      <c r="C5" s="7">
        <v>6.795</v>
      </c>
      <c r="D5" s="26">
        <f>C5*$D$15/$C$15</f>
        <v>0.8501528898942532</v>
      </c>
    </row>
    <row r="6" spans="1:4" ht="14.25">
      <c r="A6" s="2" t="s">
        <v>3</v>
      </c>
      <c r="B6" s="6" t="s">
        <v>11</v>
      </c>
      <c r="C6" s="7">
        <v>137.864</v>
      </c>
      <c r="D6" s="26">
        <f aca="true" t="shared" si="0" ref="D6:D14">C6*$D$15/$C$15</f>
        <v>17.24878263611204</v>
      </c>
    </row>
    <row r="7" spans="1:4" ht="14.25">
      <c r="A7" s="2" t="s">
        <v>9</v>
      </c>
      <c r="B7" s="6" t="s">
        <v>12</v>
      </c>
      <c r="C7" s="7">
        <v>46.411</v>
      </c>
      <c r="D7" s="26">
        <f t="shared" si="0"/>
        <v>5.806688119629461</v>
      </c>
    </row>
    <row r="8" spans="1:4" ht="14.25">
      <c r="A8" s="2" t="s">
        <v>22</v>
      </c>
      <c r="B8" s="6" t="s">
        <v>13</v>
      </c>
      <c r="C8" s="7">
        <v>49.454</v>
      </c>
      <c r="D8" s="26">
        <f t="shared" si="0"/>
        <v>6.187411481505577</v>
      </c>
    </row>
    <row r="9" spans="1:4" ht="14.25">
      <c r="A9" s="2" t="s">
        <v>23</v>
      </c>
      <c r="B9" s="6" t="s">
        <v>14</v>
      </c>
      <c r="C9" s="7">
        <v>30.572</v>
      </c>
      <c r="D9" s="26">
        <f t="shared" si="0"/>
        <v>3.82499987488552</v>
      </c>
    </row>
    <row r="10" spans="1:4" ht="14.25">
      <c r="A10" s="2" t="s">
        <v>24</v>
      </c>
      <c r="B10" s="6" t="s">
        <v>15</v>
      </c>
      <c r="C10" s="7">
        <v>91.329</v>
      </c>
      <c r="D10" s="26">
        <f t="shared" si="0"/>
        <v>11.426580320993708</v>
      </c>
    </row>
    <row r="11" spans="1:4" ht="14.25" customHeight="1">
      <c r="A11" s="2" t="s">
        <v>25</v>
      </c>
      <c r="B11" s="6" t="s">
        <v>16</v>
      </c>
      <c r="C11" s="7">
        <v>56.474</v>
      </c>
      <c r="D11" s="26">
        <f t="shared" si="0"/>
        <v>7.065715129343348</v>
      </c>
    </row>
    <row r="12" spans="1:4" ht="14.25">
      <c r="A12" s="2" t="s">
        <v>26</v>
      </c>
      <c r="B12" s="6" t="s">
        <v>17</v>
      </c>
      <c r="C12" s="7">
        <v>100.13</v>
      </c>
      <c r="D12" s="26">
        <f t="shared" si="0"/>
        <v>12.527712857264396</v>
      </c>
    </row>
    <row r="13" spans="1:4" ht="14.25">
      <c r="A13" s="2" t="s">
        <v>27</v>
      </c>
      <c r="B13" s="6" t="s">
        <v>18</v>
      </c>
      <c r="C13" s="7">
        <v>37.333</v>
      </c>
      <c r="D13" s="26">
        <f t="shared" si="0"/>
        <v>4.670898872468308</v>
      </c>
    </row>
    <row r="14" spans="1:4" ht="14.25">
      <c r="A14" s="2" t="s">
        <v>28</v>
      </c>
      <c r="B14" s="6" t="s">
        <v>19</v>
      </c>
      <c r="C14" s="7">
        <v>242.906</v>
      </c>
      <c r="D14" s="26">
        <f t="shared" si="0"/>
        <v>30.391057817903384</v>
      </c>
    </row>
    <row r="15" spans="1:4" ht="15">
      <c r="A15" s="23" t="s">
        <v>4</v>
      </c>
      <c r="B15" s="24"/>
      <c r="C15" s="8">
        <f>SUM(C5:C14)</f>
        <v>799.268</v>
      </c>
      <c r="D15" s="4">
        <v>100</v>
      </c>
    </row>
    <row r="16" ht="12.75">
      <c r="D16" s="27">
        <f>SUM(D5:D14)</f>
        <v>100</v>
      </c>
    </row>
    <row r="18" spans="1:4" ht="12.75" customHeight="1">
      <c r="A18" s="20" t="s">
        <v>29</v>
      </c>
      <c r="B18" s="20"/>
      <c r="C18" s="20"/>
      <c r="D18" s="20"/>
    </row>
    <row r="19" spans="1:4" ht="12.75" customHeight="1">
      <c r="A19" s="18"/>
      <c r="B19" s="18"/>
      <c r="C19" s="18"/>
      <c r="D19" s="18"/>
    </row>
    <row r="20" spans="1:4" ht="63.75" customHeight="1">
      <c r="A20" s="18"/>
      <c r="B20" s="18"/>
      <c r="C20" s="18"/>
      <c r="D20" s="18"/>
    </row>
    <row r="21" spans="1:4" ht="12.75" customHeight="1">
      <c r="A21" s="21" t="s">
        <v>30</v>
      </c>
      <c r="B21" s="21"/>
      <c r="C21" s="18"/>
      <c r="D21" s="18"/>
    </row>
    <row r="22" spans="1:2" ht="15.75">
      <c r="A22" t="s">
        <v>31</v>
      </c>
      <c r="B22" s="19"/>
    </row>
    <row r="24" ht="26.25" customHeight="1" hidden="1"/>
    <row r="25" spans="2:5" s="10" customFormat="1" ht="14.25" hidden="1">
      <c r="B25" s="11" t="s">
        <v>10</v>
      </c>
      <c r="C25" s="12"/>
      <c r="D25" s="13">
        <v>6.495</v>
      </c>
      <c r="E25" s="14">
        <f>D25*1.067</f>
        <v>6.930165</v>
      </c>
    </row>
    <row r="26" spans="2:5" ht="14.25" hidden="1">
      <c r="B26" s="6" t="s">
        <v>11</v>
      </c>
      <c r="C26" s="9"/>
      <c r="D26" s="3">
        <v>129.207</v>
      </c>
      <c r="E26" s="17">
        <f aca="true" t="shared" si="1" ref="E26:E35">D26*1.067</f>
        <v>137.863869</v>
      </c>
    </row>
    <row r="27" spans="2:5" s="10" customFormat="1" ht="14.25" hidden="1">
      <c r="B27" s="11" t="s">
        <v>12</v>
      </c>
      <c r="C27" s="12"/>
      <c r="D27" s="13">
        <v>43.497</v>
      </c>
      <c r="E27" s="14">
        <f t="shared" si="1"/>
        <v>46.411299</v>
      </c>
    </row>
    <row r="28" spans="2:5" ht="14.25" hidden="1">
      <c r="B28" s="6" t="s">
        <v>13</v>
      </c>
      <c r="C28" s="9"/>
      <c r="D28" s="3">
        <v>46.349</v>
      </c>
      <c r="E28" s="17">
        <f t="shared" si="1"/>
        <v>49.45438299999999</v>
      </c>
    </row>
    <row r="29" spans="2:5" s="10" customFormat="1" ht="14.25" hidden="1">
      <c r="B29" s="11" t="s">
        <v>14</v>
      </c>
      <c r="C29" s="12"/>
      <c r="D29" s="13">
        <v>28.652</v>
      </c>
      <c r="E29" s="14">
        <f t="shared" si="1"/>
        <v>30.571684</v>
      </c>
    </row>
    <row r="30" spans="2:5" ht="14.25" hidden="1">
      <c r="B30" s="6" t="s">
        <v>15</v>
      </c>
      <c r="C30" s="9"/>
      <c r="D30" s="3">
        <v>85.594</v>
      </c>
      <c r="E30" s="17">
        <f t="shared" si="1"/>
        <v>91.32879799999999</v>
      </c>
    </row>
    <row r="31" spans="2:5" s="10" customFormat="1" ht="14.25" customHeight="1" hidden="1">
      <c r="B31" s="11" t="s">
        <v>16</v>
      </c>
      <c r="C31" s="12"/>
      <c r="D31" s="13">
        <v>52.928</v>
      </c>
      <c r="E31" s="14">
        <f t="shared" si="1"/>
        <v>56.47417599999999</v>
      </c>
    </row>
    <row r="32" spans="2:5" ht="14.25" hidden="1">
      <c r="B32" s="6" t="s">
        <v>17</v>
      </c>
      <c r="C32" s="9"/>
      <c r="D32" s="3">
        <v>93.843</v>
      </c>
      <c r="E32" s="17">
        <f t="shared" si="1"/>
        <v>100.130481</v>
      </c>
    </row>
    <row r="33" spans="2:5" s="10" customFormat="1" ht="14.25" hidden="1">
      <c r="B33" s="11" t="s">
        <v>18</v>
      </c>
      <c r="C33" s="12"/>
      <c r="D33" s="13">
        <v>34.989</v>
      </c>
      <c r="E33" s="14">
        <f t="shared" si="1"/>
        <v>37.333262999999995</v>
      </c>
    </row>
    <row r="34" spans="2:5" ht="14.25" hidden="1">
      <c r="B34" s="6" t="s">
        <v>19</v>
      </c>
      <c r="C34" s="9"/>
      <c r="D34" s="3">
        <v>227.652</v>
      </c>
      <c r="E34" s="17">
        <f t="shared" si="1"/>
        <v>242.90468399999997</v>
      </c>
    </row>
    <row r="35" spans="2:5" s="10" customFormat="1" ht="14.25" hidden="1">
      <c r="B35" s="15" t="s">
        <v>20</v>
      </c>
      <c r="C35" s="16"/>
      <c r="D35" s="13"/>
      <c r="E35" s="14">
        <f t="shared" si="1"/>
        <v>0</v>
      </c>
    </row>
    <row r="36" spans="2:5" ht="14.25" hidden="1">
      <c r="B36" s="6" t="s">
        <v>21</v>
      </c>
      <c r="C36" s="9"/>
      <c r="D36" s="3">
        <v>0</v>
      </c>
      <c r="E36" s="17">
        <f>D36*1.068</f>
        <v>0</v>
      </c>
    </row>
    <row r="37" spans="4:5" ht="12.75" hidden="1">
      <c r="D37" s="3">
        <f>SUM(D25:D36)</f>
        <v>749.2059999999999</v>
      </c>
      <c r="E37" s="7">
        <f>SUM(E25:E36)</f>
        <v>799.402802</v>
      </c>
    </row>
    <row r="38" ht="12.75" hidden="1"/>
    <row r="39" ht="12.75" hidden="1"/>
    <row r="40" ht="12.75" hidden="1"/>
    <row r="41" ht="12.75" hidden="1"/>
  </sheetData>
  <sheetProtection/>
  <mergeCells count="5">
    <mergeCell ref="A18:D18"/>
    <mergeCell ref="A21:B21"/>
    <mergeCell ref="A1:D1"/>
    <mergeCell ref="A15:B15"/>
    <mergeCell ref="B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Н. А.</dc:creator>
  <cp:keywords/>
  <dc:description/>
  <cp:lastModifiedBy>OGE</cp:lastModifiedBy>
  <cp:lastPrinted>2015-05-06T11:52:27Z</cp:lastPrinted>
  <dcterms:created xsi:type="dcterms:W3CDTF">2014-04-22T12:47:01Z</dcterms:created>
  <dcterms:modified xsi:type="dcterms:W3CDTF">2015-09-28T09:38:25Z</dcterms:modified>
  <cp:category/>
  <cp:version/>
  <cp:contentType/>
  <cp:contentStatus/>
</cp:coreProperties>
</file>