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5570" windowHeight="11700"/>
  </bookViews>
  <sheets>
    <sheet name="тсо 2017" sheetId="1" r:id="rId1"/>
    <sheet name="тсо 2017 1 пг" sheetId="4" r:id="rId2"/>
    <sheet name="тсо 2017 2 пг" sheetId="5" r:id="rId3"/>
    <sheet name="тсо 2016 насел" sheetId="3" r:id="rId4"/>
    <sheet name="тсо 2016 насел 1 пг" sheetId="6" r:id="rId5"/>
    <sheet name="тсо 2016 насел 2 пг" sheetId="7" r:id="rId6"/>
  </sheets>
  <externalReferences>
    <externalReference r:id="rId7"/>
  </externalReferences>
  <definedNames>
    <definedName name="_xlnm.Print_Area" localSheetId="3">'тсо 2016 насел'!$A$1:$F$100</definedName>
    <definedName name="_xlnm.Print_Area" localSheetId="4">'тсо 2016 насел 1 пг'!$A$1:$F$100</definedName>
    <definedName name="_xlnm.Print_Area" localSheetId="5">'тсо 2016 насел 2 пг'!$A$1:$F$100</definedName>
    <definedName name="_xlnm.Print_Area" localSheetId="0">'тсо 2017'!$A$1:$F$50</definedName>
    <definedName name="_xlnm.Print_Area" localSheetId="1">'тсо 2017 1 пг'!$A$1:$F$50</definedName>
    <definedName name="_xlnm.Print_Area" localSheetId="2">'тсо 2017 2 пг'!$A$1:$F$50</definedName>
  </definedNames>
  <calcPr calcId="145621"/>
</workbook>
</file>

<file path=xl/calcChain.xml><?xml version="1.0" encoding="utf-8"?>
<calcChain xmlns="http://schemas.openxmlformats.org/spreadsheetml/2006/main">
  <c r="C31" i="1" l="1"/>
  <c r="C32" i="1" s="1"/>
  <c r="B32" i="1" s="1"/>
  <c r="J20" i="1"/>
  <c r="K17" i="1"/>
  <c r="J10" i="1"/>
  <c r="C32" i="5"/>
  <c r="B32" i="5" s="1"/>
  <c r="B31" i="5"/>
  <c r="F14" i="5"/>
  <c r="E14" i="5"/>
  <c r="F11" i="5"/>
  <c r="F15" i="5" s="1"/>
  <c r="E11" i="5"/>
  <c r="E15" i="5" s="1"/>
  <c r="B10" i="5"/>
  <c r="K16" i="5"/>
  <c r="N12" i="5"/>
  <c r="J18" i="5" s="1"/>
  <c r="K12" i="5"/>
  <c r="C32" i="4"/>
  <c r="B32" i="4" s="1"/>
  <c r="G32" i="4" s="1"/>
  <c r="H32" i="4" s="1"/>
  <c r="B31" i="4"/>
  <c r="F14" i="4"/>
  <c r="E14" i="4"/>
  <c r="K16" i="4"/>
  <c r="N12" i="4"/>
  <c r="J18" i="4" s="1"/>
  <c r="K12" i="4"/>
  <c r="F11" i="4"/>
  <c r="F15" i="4" s="1"/>
  <c r="E11" i="4"/>
  <c r="E15" i="4" s="1"/>
  <c r="B10" i="4"/>
  <c r="B31" i="1" l="1"/>
  <c r="B11" i="5"/>
  <c r="G10" i="5" s="1"/>
  <c r="G11" i="5" s="1"/>
  <c r="B14" i="5"/>
  <c r="B14" i="4"/>
  <c r="B15" i="5"/>
  <c r="B11" i="4"/>
  <c r="G11" i="4" s="1"/>
  <c r="H11" i="4" s="1"/>
  <c r="B15" i="4"/>
  <c r="G32" i="5"/>
  <c r="H32" i="5" s="1"/>
  <c r="J21" i="5"/>
  <c r="F85" i="6"/>
  <c r="E85" i="6"/>
  <c r="D85" i="6"/>
  <c r="C85" i="6"/>
  <c r="F84" i="6"/>
  <c r="E84" i="6"/>
  <c r="D84" i="6"/>
  <c r="C84" i="6"/>
  <c r="B84" i="6" s="1"/>
  <c r="F75" i="6"/>
  <c r="E75" i="6"/>
  <c r="D75" i="6"/>
  <c r="C75" i="6"/>
  <c r="F74" i="6"/>
  <c r="E74" i="6"/>
  <c r="D74" i="6"/>
  <c r="C74" i="6"/>
  <c r="B74" i="6" s="1"/>
  <c r="F65" i="6"/>
  <c r="E65" i="6"/>
  <c r="D65" i="6"/>
  <c r="C65" i="6"/>
  <c r="F64" i="6"/>
  <c r="E64" i="6"/>
  <c r="D64" i="6"/>
  <c r="C64" i="6"/>
  <c r="B64" i="6" s="1"/>
  <c r="F55" i="6"/>
  <c r="E55" i="6"/>
  <c r="D55" i="6"/>
  <c r="C55" i="6"/>
  <c r="F54" i="6"/>
  <c r="E54" i="6"/>
  <c r="D54" i="6"/>
  <c r="C54" i="6"/>
  <c r="B54" i="6" s="1"/>
  <c r="F45" i="6"/>
  <c r="E45" i="6"/>
  <c r="D45" i="6"/>
  <c r="C45" i="6"/>
  <c r="B45" i="6" s="1"/>
  <c r="F44" i="6"/>
  <c r="E44" i="6"/>
  <c r="D44" i="6"/>
  <c r="C44" i="6"/>
  <c r="B44" i="6" s="1"/>
  <c r="F35" i="6"/>
  <c r="E35" i="6"/>
  <c r="D35" i="6"/>
  <c r="C35" i="6"/>
  <c r="F34" i="6"/>
  <c r="E34" i="6"/>
  <c r="D34" i="6"/>
  <c r="C34" i="6"/>
  <c r="F25" i="6"/>
  <c r="E25" i="6"/>
  <c r="D25" i="6"/>
  <c r="C25" i="6"/>
  <c r="B25" i="6" s="1"/>
  <c r="F24" i="6"/>
  <c r="E24" i="6"/>
  <c r="D24" i="6"/>
  <c r="C24" i="6"/>
  <c r="F88" i="6"/>
  <c r="E88" i="6"/>
  <c r="D88" i="6"/>
  <c r="C88" i="6"/>
  <c r="F87" i="6"/>
  <c r="E87" i="6"/>
  <c r="D87" i="6"/>
  <c r="C87" i="6"/>
  <c r="B87" i="6" s="1"/>
  <c r="F78" i="6"/>
  <c r="E78" i="6"/>
  <c r="D78" i="6"/>
  <c r="C78" i="6"/>
  <c r="F77" i="6"/>
  <c r="E77" i="6"/>
  <c r="D77" i="6"/>
  <c r="C77" i="6"/>
  <c r="B77" i="6" s="1"/>
  <c r="F68" i="6"/>
  <c r="E68" i="6"/>
  <c r="D68" i="6"/>
  <c r="C68" i="6"/>
  <c r="B68" i="6" s="1"/>
  <c r="F67" i="6"/>
  <c r="E67" i="6"/>
  <c r="D67" i="6"/>
  <c r="C67" i="6"/>
  <c r="B67" i="6" s="1"/>
  <c r="F58" i="6"/>
  <c r="E58" i="6"/>
  <c r="D58" i="6"/>
  <c r="C58" i="6"/>
  <c r="F57" i="6"/>
  <c r="E57" i="6"/>
  <c r="D57" i="6"/>
  <c r="C57" i="6"/>
  <c r="F48" i="6"/>
  <c r="E48" i="6"/>
  <c r="D48" i="6"/>
  <c r="C48" i="6"/>
  <c r="F47" i="6"/>
  <c r="E47" i="6"/>
  <c r="D47" i="6"/>
  <c r="C47" i="6"/>
  <c r="B47" i="6" s="1"/>
  <c r="F38" i="6"/>
  <c r="E38" i="6"/>
  <c r="D38" i="6"/>
  <c r="C38" i="6"/>
  <c r="B38" i="6" s="1"/>
  <c r="F37" i="6"/>
  <c r="E37" i="6"/>
  <c r="D37" i="6"/>
  <c r="C37" i="6"/>
  <c r="F28" i="6"/>
  <c r="E28" i="6"/>
  <c r="D28" i="6"/>
  <c r="C28" i="6"/>
  <c r="B28" i="6" s="1"/>
  <c r="F27" i="6"/>
  <c r="E27" i="6"/>
  <c r="D27" i="6"/>
  <c r="C27" i="6"/>
  <c r="B27" i="6" s="1"/>
  <c r="E88" i="7"/>
  <c r="E87" i="7"/>
  <c r="E78" i="7"/>
  <c r="E77" i="7"/>
  <c r="E68" i="7"/>
  <c r="E67" i="7"/>
  <c r="E58" i="7"/>
  <c r="E57" i="7"/>
  <c r="E48" i="7"/>
  <c r="E47" i="7"/>
  <c r="E38" i="7"/>
  <c r="E37" i="7"/>
  <c r="E27" i="7"/>
  <c r="F28" i="7"/>
  <c r="F85" i="7"/>
  <c r="F88" i="7" s="1"/>
  <c r="F88" i="3" s="1"/>
  <c r="E85" i="7"/>
  <c r="D85" i="7"/>
  <c r="D88" i="7" s="1"/>
  <c r="D88" i="3" s="1"/>
  <c r="C85" i="7"/>
  <c r="C88" i="7" s="1"/>
  <c r="F84" i="7"/>
  <c r="F87" i="7" s="1"/>
  <c r="F87" i="3" s="1"/>
  <c r="E84" i="7"/>
  <c r="D84" i="7"/>
  <c r="D87" i="7" s="1"/>
  <c r="D87" i="3" s="1"/>
  <c r="C84" i="7"/>
  <c r="B84" i="7" s="1"/>
  <c r="F75" i="7"/>
  <c r="F78" i="7" s="1"/>
  <c r="E75" i="7"/>
  <c r="D75" i="7"/>
  <c r="D78" i="7" s="1"/>
  <c r="C75" i="7"/>
  <c r="B75" i="7" s="1"/>
  <c r="F74" i="7"/>
  <c r="F77" i="7" s="1"/>
  <c r="E74" i="7"/>
  <c r="D74" i="7"/>
  <c r="D77" i="7" s="1"/>
  <c r="C74" i="7"/>
  <c r="B74" i="7" s="1"/>
  <c r="F65" i="7"/>
  <c r="F68" i="7" s="1"/>
  <c r="E65" i="7"/>
  <c r="D65" i="7"/>
  <c r="D68" i="7" s="1"/>
  <c r="C65" i="7"/>
  <c r="B65" i="7" s="1"/>
  <c r="F64" i="7"/>
  <c r="F67" i="7" s="1"/>
  <c r="E64" i="7"/>
  <c r="D64" i="7"/>
  <c r="D67" i="7" s="1"/>
  <c r="C64" i="7"/>
  <c r="B64" i="7" s="1"/>
  <c r="F55" i="7"/>
  <c r="F55" i="3" s="1"/>
  <c r="E55" i="7"/>
  <c r="D55" i="7"/>
  <c r="D55" i="3" s="1"/>
  <c r="C55" i="7"/>
  <c r="C55" i="3" s="1"/>
  <c r="F54" i="7"/>
  <c r="F54" i="3" s="1"/>
  <c r="E54" i="7"/>
  <c r="E54" i="3" s="1"/>
  <c r="D54" i="7"/>
  <c r="D54" i="3" s="1"/>
  <c r="C54" i="7"/>
  <c r="C57" i="7" s="1"/>
  <c r="F45" i="7"/>
  <c r="F48" i="7" s="1"/>
  <c r="E45" i="7"/>
  <c r="D45" i="7"/>
  <c r="D48" i="7" s="1"/>
  <c r="C45" i="7"/>
  <c r="B45" i="7" s="1"/>
  <c r="F44" i="7"/>
  <c r="F47" i="7" s="1"/>
  <c r="E44" i="7"/>
  <c r="D44" i="7"/>
  <c r="D47" i="7" s="1"/>
  <c r="C44" i="7"/>
  <c r="B44" i="7" s="1"/>
  <c r="F35" i="7"/>
  <c r="F38" i="7" s="1"/>
  <c r="E35" i="7"/>
  <c r="D35" i="7"/>
  <c r="D38" i="7" s="1"/>
  <c r="C35" i="7"/>
  <c r="C38" i="7" s="1"/>
  <c r="B38" i="7" s="1"/>
  <c r="F34" i="7"/>
  <c r="F37" i="7" s="1"/>
  <c r="F37" i="3" s="1"/>
  <c r="E34" i="7"/>
  <c r="D34" i="7"/>
  <c r="D37" i="7" s="1"/>
  <c r="D37" i="3" s="1"/>
  <c r="C34" i="7"/>
  <c r="B34" i="7" s="1"/>
  <c r="D24" i="7"/>
  <c r="D27" i="7" s="1"/>
  <c r="E24" i="7"/>
  <c r="F24" i="7"/>
  <c r="F27" i="7" s="1"/>
  <c r="D25" i="7"/>
  <c r="D25" i="3" s="1"/>
  <c r="E25" i="7"/>
  <c r="E28" i="7" s="1"/>
  <c r="F25" i="7"/>
  <c r="F25" i="3" s="1"/>
  <c r="C25" i="7"/>
  <c r="C28" i="7" s="1"/>
  <c r="C24" i="7"/>
  <c r="B24" i="7" s="1"/>
  <c r="E88" i="3"/>
  <c r="E87" i="3"/>
  <c r="F85" i="3"/>
  <c r="E85" i="3"/>
  <c r="D85" i="3"/>
  <c r="C85" i="3"/>
  <c r="B85" i="3" s="1"/>
  <c r="F84" i="3"/>
  <c r="E84" i="3"/>
  <c r="D84" i="3"/>
  <c r="C84" i="3"/>
  <c r="F81" i="3"/>
  <c r="E81" i="3"/>
  <c r="D81" i="3"/>
  <c r="C81" i="3"/>
  <c r="B81" i="3" s="1"/>
  <c r="F80" i="3"/>
  <c r="E80" i="3"/>
  <c r="D80" i="3"/>
  <c r="C80" i="3"/>
  <c r="B80" i="3" s="1"/>
  <c r="F75" i="3"/>
  <c r="E75" i="3"/>
  <c r="D75" i="3"/>
  <c r="C75" i="3"/>
  <c r="F74" i="3"/>
  <c r="E74" i="3"/>
  <c r="D74" i="3"/>
  <c r="C74" i="3"/>
  <c r="F71" i="3"/>
  <c r="E71" i="3"/>
  <c r="D71" i="3"/>
  <c r="C71" i="3"/>
  <c r="F70" i="3"/>
  <c r="E70" i="3"/>
  <c r="D70" i="3"/>
  <c r="C70" i="3"/>
  <c r="B70" i="3" s="1"/>
  <c r="F65" i="3"/>
  <c r="E65" i="3"/>
  <c r="D65" i="3"/>
  <c r="C65" i="3"/>
  <c r="F64" i="3"/>
  <c r="E64" i="3"/>
  <c r="D64" i="3"/>
  <c r="F61" i="3"/>
  <c r="E61" i="3"/>
  <c r="D61" i="3"/>
  <c r="C61" i="3"/>
  <c r="F60" i="3"/>
  <c r="E60" i="3"/>
  <c r="D60" i="3"/>
  <c r="C60" i="3"/>
  <c r="F51" i="3"/>
  <c r="E51" i="3"/>
  <c r="D51" i="3"/>
  <c r="C51" i="3"/>
  <c r="F50" i="3"/>
  <c r="E50" i="3"/>
  <c r="D50" i="3"/>
  <c r="C50" i="3"/>
  <c r="F45" i="3"/>
  <c r="E45" i="3"/>
  <c r="F41" i="3"/>
  <c r="E41" i="3"/>
  <c r="D41" i="3"/>
  <c r="C41" i="3"/>
  <c r="F40" i="3"/>
  <c r="E40" i="3"/>
  <c r="D40" i="3"/>
  <c r="C40" i="3"/>
  <c r="B40" i="3" s="1"/>
  <c r="F35" i="3"/>
  <c r="E35" i="3"/>
  <c r="F34" i="3"/>
  <c r="F31" i="3"/>
  <c r="E31" i="3"/>
  <c r="D31" i="3"/>
  <c r="C31" i="3"/>
  <c r="F30" i="3"/>
  <c r="E30" i="3"/>
  <c r="D30" i="3"/>
  <c r="C30" i="3"/>
  <c r="B30" i="3" s="1"/>
  <c r="E25" i="3"/>
  <c r="C25" i="3"/>
  <c r="F24" i="3"/>
  <c r="E24" i="3"/>
  <c r="D24" i="3"/>
  <c r="D21" i="3"/>
  <c r="E21" i="3"/>
  <c r="F21" i="3"/>
  <c r="C21" i="3"/>
  <c r="D20" i="3"/>
  <c r="E20" i="3"/>
  <c r="F20" i="3"/>
  <c r="C20" i="3"/>
  <c r="B85" i="7"/>
  <c r="B81" i="7"/>
  <c r="B80" i="7"/>
  <c r="B71" i="7"/>
  <c r="B70" i="7"/>
  <c r="B61" i="7"/>
  <c r="B60" i="7"/>
  <c r="B51" i="7"/>
  <c r="B50" i="7"/>
  <c r="B41" i="7"/>
  <c r="B40" i="7"/>
  <c r="B31" i="7"/>
  <c r="B30" i="7"/>
  <c r="B25" i="7"/>
  <c r="B21" i="7"/>
  <c r="B20" i="7"/>
  <c r="F10" i="7"/>
  <c r="E10" i="7"/>
  <c r="D10" i="7"/>
  <c r="C10" i="7"/>
  <c r="F9" i="7"/>
  <c r="E9" i="7"/>
  <c r="D9" i="7"/>
  <c r="C9" i="7"/>
  <c r="B9" i="7" s="1"/>
  <c r="B88" i="6"/>
  <c r="B85" i="6"/>
  <c r="B81" i="6"/>
  <c r="B80" i="6"/>
  <c r="B75" i="6"/>
  <c r="B71" i="6"/>
  <c r="B70" i="6"/>
  <c r="B65" i="6"/>
  <c r="B61" i="6"/>
  <c r="B60" i="6"/>
  <c r="B58" i="6"/>
  <c r="B55" i="6"/>
  <c r="B51" i="6"/>
  <c r="B50" i="6"/>
  <c r="B48" i="6"/>
  <c r="B41" i="6"/>
  <c r="B40" i="6"/>
  <c r="B37" i="6"/>
  <c r="B34" i="6"/>
  <c r="B31" i="6"/>
  <c r="B30" i="6"/>
  <c r="B24" i="6"/>
  <c r="B21" i="6"/>
  <c r="B20" i="6"/>
  <c r="F10" i="6"/>
  <c r="E10" i="6"/>
  <c r="D10" i="6"/>
  <c r="C10" i="6"/>
  <c r="F9" i="6"/>
  <c r="E9" i="6"/>
  <c r="D9" i="6"/>
  <c r="C9" i="6"/>
  <c r="B9" i="6" s="1"/>
  <c r="D15" i="1"/>
  <c r="E15" i="1"/>
  <c r="F15" i="1"/>
  <c r="C15" i="1"/>
  <c r="D14" i="1"/>
  <c r="E14" i="1"/>
  <c r="F14" i="1"/>
  <c r="C14" i="1"/>
  <c r="B88" i="7" l="1"/>
  <c r="C88" i="3"/>
  <c r="B88" i="3" s="1"/>
  <c r="E16" i="7"/>
  <c r="E17" i="7"/>
  <c r="C27" i="7"/>
  <c r="B27" i="7" s="1"/>
  <c r="D28" i="7"/>
  <c r="B28" i="7" s="1"/>
  <c r="C37" i="7"/>
  <c r="C47" i="7"/>
  <c r="B47" i="7" s="1"/>
  <c r="C48" i="7"/>
  <c r="C58" i="7"/>
  <c r="C67" i="7"/>
  <c r="B67" i="7" s="1"/>
  <c r="C68" i="7"/>
  <c r="B68" i="7" s="1"/>
  <c r="C77" i="7"/>
  <c r="B77" i="7" s="1"/>
  <c r="C78" i="7"/>
  <c r="B78" i="7" s="1"/>
  <c r="C87" i="7"/>
  <c r="E27" i="3"/>
  <c r="C57" i="3"/>
  <c r="B57" i="6"/>
  <c r="E57" i="3"/>
  <c r="C35" i="3"/>
  <c r="B35" i="3" s="1"/>
  <c r="E58" i="3"/>
  <c r="E67" i="3"/>
  <c r="E68" i="3"/>
  <c r="E77" i="3"/>
  <c r="C78" i="3"/>
  <c r="B78" i="3" s="1"/>
  <c r="E78" i="3"/>
  <c r="C34" i="3"/>
  <c r="E34" i="3"/>
  <c r="E44" i="3"/>
  <c r="E13" i="3" s="1"/>
  <c r="E25" i="5" s="1"/>
  <c r="B35" i="6"/>
  <c r="B78" i="6"/>
  <c r="B10" i="7"/>
  <c r="B20" i="3"/>
  <c r="B50" i="3"/>
  <c r="B60" i="3"/>
  <c r="D57" i="7"/>
  <c r="F57" i="7"/>
  <c r="B57" i="7" s="1"/>
  <c r="D58" i="7"/>
  <c r="F58" i="7"/>
  <c r="F17" i="7" s="1"/>
  <c r="D27" i="3"/>
  <c r="F27" i="3"/>
  <c r="F28" i="3"/>
  <c r="D57" i="3"/>
  <c r="F57" i="3"/>
  <c r="D58" i="3"/>
  <c r="F58" i="3"/>
  <c r="D67" i="3"/>
  <c r="F67" i="3"/>
  <c r="D68" i="3"/>
  <c r="F68" i="3"/>
  <c r="D77" i="3"/>
  <c r="F77" i="3"/>
  <c r="D78" i="3"/>
  <c r="F78" i="3"/>
  <c r="D34" i="3"/>
  <c r="D44" i="3"/>
  <c r="F44" i="3"/>
  <c r="D45" i="3"/>
  <c r="B45" i="3" s="1"/>
  <c r="B14" i="1"/>
  <c r="J21" i="4"/>
  <c r="B15" i="1"/>
  <c r="C67" i="3"/>
  <c r="B67" i="3" s="1"/>
  <c r="C77" i="3"/>
  <c r="C68" i="3"/>
  <c r="C14" i="6"/>
  <c r="D47" i="3"/>
  <c r="D13" i="6"/>
  <c r="E47" i="3"/>
  <c r="F47" i="3"/>
  <c r="F13" i="6"/>
  <c r="D48" i="3"/>
  <c r="D14" i="6"/>
  <c r="C13" i="6"/>
  <c r="C54" i="3"/>
  <c r="B54" i="3" s="1"/>
  <c r="C44" i="3"/>
  <c r="E13" i="6"/>
  <c r="C45" i="3"/>
  <c r="E55" i="3"/>
  <c r="E14" i="3" s="1"/>
  <c r="E48" i="3"/>
  <c r="E14" i="6"/>
  <c r="F48" i="3"/>
  <c r="F14" i="6"/>
  <c r="B14" i="6" s="1"/>
  <c r="E16" i="6"/>
  <c r="F16" i="6"/>
  <c r="F17" i="6"/>
  <c r="D16" i="6"/>
  <c r="D17" i="6"/>
  <c r="C16" i="6"/>
  <c r="C17" i="6"/>
  <c r="E17" i="6"/>
  <c r="C27" i="3"/>
  <c r="B27" i="3" s="1"/>
  <c r="E28" i="3"/>
  <c r="C28" i="3"/>
  <c r="D16" i="7"/>
  <c r="F16" i="3"/>
  <c r="F28" i="4" s="1"/>
  <c r="D38" i="3"/>
  <c r="E38" i="3"/>
  <c r="F16" i="7"/>
  <c r="C37" i="3"/>
  <c r="E37" i="3"/>
  <c r="E16" i="3" s="1"/>
  <c r="C38" i="3"/>
  <c r="F38" i="3"/>
  <c r="B37" i="7"/>
  <c r="B84" i="3"/>
  <c r="F14" i="3"/>
  <c r="F26" i="1" s="1"/>
  <c r="B54" i="7"/>
  <c r="C64" i="3"/>
  <c r="D13" i="7"/>
  <c r="E13" i="7"/>
  <c r="F13" i="7"/>
  <c r="B55" i="7"/>
  <c r="C14" i="7"/>
  <c r="D14" i="7"/>
  <c r="E14" i="7"/>
  <c r="F14" i="7"/>
  <c r="B35" i="7"/>
  <c r="D35" i="3"/>
  <c r="C24" i="3"/>
  <c r="C13" i="3" s="1"/>
  <c r="C25" i="4" s="1"/>
  <c r="C13" i="7"/>
  <c r="B44" i="3"/>
  <c r="B64" i="3"/>
  <c r="B74" i="3"/>
  <c r="B57" i="3"/>
  <c r="B41" i="3"/>
  <c r="D9" i="3"/>
  <c r="D21" i="4" s="1"/>
  <c r="B21" i="3"/>
  <c r="B51" i="3"/>
  <c r="B61" i="3"/>
  <c r="B71" i="3"/>
  <c r="B10" i="6"/>
  <c r="F13" i="3"/>
  <c r="F25" i="1" s="1"/>
  <c r="B25" i="3"/>
  <c r="D14" i="3"/>
  <c r="D26" i="1" s="1"/>
  <c r="B65" i="3"/>
  <c r="B37" i="3"/>
  <c r="B75" i="3"/>
  <c r="D16" i="3"/>
  <c r="D28" i="5" s="1"/>
  <c r="B68" i="3"/>
  <c r="C10" i="3"/>
  <c r="C22" i="4" s="1"/>
  <c r="D13" i="3"/>
  <c r="D25" i="4" s="1"/>
  <c r="D10" i="3"/>
  <c r="D22" i="1" s="1"/>
  <c r="D11" i="1" s="1"/>
  <c r="F9" i="3"/>
  <c r="F21" i="4" s="1"/>
  <c r="F10" i="3"/>
  <c r="F22" i="4" s="1"/>
  <c r="E10" i="3"/>
  <c r="E22" i="4" s="1"/>
  <c r="E9" i="3"/>
  <c r="E21" i="5" s="1"/>
  <c r="C9" i="3"/>
  <c r="C21" i="4" s="1"/>
  <c r="B31" i="3"/>
  <c r="B34" i="3"/>
  <c r="D21" i="1"/>
  <c r="D10" i="1" s="1"/>
  <c r="B58" i="7" l="1"/>
  <c r="D21" i="5"/>
  <c r="B55" i="3"/>
  <c r="B13" i="7"/>
  <c r="C47" i="3"/>
  <c r="B47" i="3" s="1"/>
  <c r="C17" i="7"/>
  <c r="B17" i="7" s="1"/>
  <c r="C14" i="3"/>
  <c r="C26" i="4" s="1"/>
  <c r="B77" i="3"/>
  <c r="D28" i="3"/>
  <c r="D17" i="3" s="1"/>
  <c r="C58" i="3"/>
  <c r="B58" i="3" s="1"/>
  <c r="B87" i="7"/>
  <c r="C87" i="3"/>
  <c r="B87" i="3" s="1"/>
  <c r="B48" i="7"/>
  <c r="C48" i="3"/>
  <c r="C17" i="3" s="1"/>
  <c r="C29" i="1" s="1"/>
  <c r="C16" i="7"/>
  <c r="B16" i="7" s="1"/>
  <c r="D17" i="7"/>
  <c r="F28" i="1"/>
  <c r="B16" i="6"/>
  <c r="E26" i="1"/>
  <c r="E26" i="5"/>
  <c r="F17" i="3"/>
  <c r="B13" i="6"/>
  <c r="E17" i="3"/>
  <c r="B17" i="6"/>
  <c r="F26" i="5"/>
  <c r="E28" i="4"/>
  <c r="E28" i="1"/>
  <c r="B38" i="3"/>
  <c r="B24" i="3"/>
  <c r="F26" i="4"/>
  <c r="C16" i="3"/>
  <c r="C28" i="4" s="1"/>
  <c r="C29" i="4"/>
  <c r="F28" i="5"/>
  <c r="C29" i="5"/>
  <c r="E28" i="5"/>
  <c r="D28" i="4"/>
  <c r="D28" i="1"/>
  <c r="B14" i="7"/>
  <c r="E26" i="4"/>
  <c r="D22" i="5"/>
  <c r="F25" i="4"/>
  <c r="D26" i="5"/>
  <c r="E25" i="1"/>
  <c r="F25" i="5"/>
  <c r="B14" i="3"/>
  <c r="C25" i="1"/>
  <c r="B10" i="3"/>
  <c r="C22" i="5"/>
  <c r="C22" i="1"/>
  <c r="D25" i="1"/>
  <c r="E25" i="4"/>
  <c r="D26" i="4"/>
  <c r="C25" i="5"/>
  <c r="D25" i="5"/>
  <c r="E22" i="1"/>
  <c r="E11" i="1" s="1"/>
  <c r="F21" i="1"/>
  <c r="F10" i="1" s="1"/>
  <c r="D22" i="4"/>
  <c r="F21" i="5"/>
  <c r="E21" i="4"/>
  <c r="B13" i="3"/>
  <c r="E22" i="5"/>
  <c r="F22" i="1"/>
  <c r="F11" i="1" s="1"/>
  <c r="C21" i="5"/>
  <c r="E21" i="1"/>
  <c r="E10" i="1" s="1"/>
  <c r="C21" i="1"/>
  <c r="C10" i="1" s="1"/>
  <c r="F22" i="5"/>
  <c r="B9" i="3"/>
  <c r="C11" i="1"/>
  <c r="D29" i="5" l="1"/>
  <c r="D29" i="1"/>
  <c r="D29" i="4"/>
  <c r="B17" i="3"/>
  <c r="B28" i="3"/>
  <c r="C26" i="5"/>
  <c r="C26" i="1"/>
  <c r="B28" i="4"/>
  <c r="B48" i="3"/>
  <c r="B26" i="1"/>
  <c r="B25" i="1"/>
  <c r="E29" i="1"/>
  <c r="E29" i="5"/>
  <c r="E29" i="4"/>
  <c r="C28" i="5"/>
  <c r="B28" i="5" s="1"/>
  <c r="F29" i="4"/>
  <c r="F29" i="5"/>
  <c r="F29" i="1"/>
  <c r="B29" i="1" s="1"/>
  <c r="C28" i="1"/>
  <c r="B26" i="5"/>
  <c r="B26" i="4"/>
  <c r="B25" i="4"/>
  <c r="B16" i="3"/>
  <c r="B29" i="4"/>
  <c r="B28" i="1"/>
  <c r="B25" i="5"/>
  <c r="B10" i="1"/>
  <c r="B21" i="4"/>
  <c r="B22" i="4"/>
  <c r="B21" i="1"/>
  <c r="B21" i="5"/>
  <c r="B11" i="1"/>
  <c r="J23" i="1" s="1"/>
  <c r="B22" i="1"/>
  <c r="B22" i="5"/>
  <c r="B29" i="5" l="1"/>
</calcChain>
</file>

<file path=xl/sharedStrings.xml><?xml version="1.0" encoding="utf-8"?>
<sst xmlns="http://schemas.openxmlformats.org/spreadsheetml/2006/main" count="470" uniqueCount="72">
  <si>
    <t>______________________________________________</t>
  </si>
  <si>
    <t>(наименование сетевой организации)</t>
  </si>
  <si>
    <t>Объемы потребления</t>
  </si>
  <si>
    <t>Всего</t>
  </si>
  <si>
    <t>Уровни напряжения</t>
  </si>
  <si>
    <t>ВН</t>
  </si>
  <si>
    <t>СН I</t>
  </si>
  <si>
    <t>СН II</t>
  </si>
  <si>
    <t>НН</t>
  </si>
  <si>
    <t>I. ПОЛЕЗНЫЙ ОТПУСК КОНЕЧНЫМ ПОТРЕБИТЕЛЯМ *</t>
  </si>
  <si>
    <t>Всего:</t>
  </si>
  <si>
    <t>Электрическая энергия, тыс.кВт.ч</t>
  </si>
  <si>
    <t>Мощность, МВт</t>
  </si>
  <si>
    <t>в т.ч.:</t>
  </si>
  <si>
    <t>1. ПРОЧИЕ ПОТРЕБИТЕЛИ</t>
  </si>
  <si>
    <t>1.1 Монопотребитель** (Наименование организации)</t>
  </si>
  <si>
    <t>2. НАСЕЛЕНИЕ</t>
  </si>
  <si>
    <t>в пределах социальной нормы</t>
  </si>
  <si>
    <t>сверх социальной нормы</t>
  </si>
  <si>
    <t>II. СОБСТВЕННОЕ ПОТРЕБЛЕНИЕ (в целом по юридическому лицу) ***</t>
  </si>
  <si>
    <t>Примечание: * -  указать дату и № действующего договора оказания услуг по передаче электрической энергии;</t>
  </si>
  <si>
    <t>_______________________________________________</t>
  </si>
  <si>
    <t>________________________________________________</t>
  </si>
  <si>
    <t>(ФИО, подпись)</t>
  </si>
  <si>
    <t>М.П.</t>
  </si>
  <si>
    <t>Дата согласования______________________</t>
  </si>
  <si>
    <t xml:space="preserve">                        ***-  указать дату и № действующего договора энергоснабжения.</t>
  </si>
  <si>
    <t>НАСЕЛЕНИЕ всего:</t>
  </si>
  <si>
    <t>1.1. в пределах социальной нормы</t>
  </si>
  <si>
    <t>1.2 сверх социальной нормы</t>
  </si>
  <si>
    <t>2.1 в пределах социальной нормы</t>
  </si>
  <si>
    <t>2.2 сверх социальной нормы</t>
  </si>
  <si>
    <t>3.1 в пределах социальной нормы</t>
  </si>
  <si>
    <t>3.2 сверх социальной нормы</t>
  </si>
  <si>
    <t>4.1 в пределах социальной нормы</t>
  </si>
  <si>
    <t>4.2 сверх социальной нормы</t>
  </si>
  <si>
    <t>5.1 в пределах социальной нормы</t>
  </si>
  <si>
    <t>5.2 сверх социальной нормы</t>
  </si>
  <si>
    <t>6.1 в пределах социальной нормы</t>
  </si>
  <si>
    <t>6.2 сверх социальной нормы</t>
  </si>
  <si>
    <t>7.1 в пределах социальной нормы</t>
  </si>
  <si>
    <t>7.2 сверх социальной нормы</t>
  </si>
  <si>
    <t xml:space="preserve">                         ** - в соответствии с критериями, определенными постановлением Правительства Российской Федерации от 29.12.2011 № 1178</t>
  </si>
  <si>
    <t>1. 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нему категории потребителей.                                                                                                                                                                                        Гарантирующие поставщики, энергосбытовые, энергоснабжающие организаци,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t>
  </si>
  <si>
    <t>2. Население, проживающее в сельских населенных пунктах и приравненные к нему категории потребителей.                               Гарантирующие поставщики, энергосбытовые, энергоснабжающие организаци,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t>
  </si>
  <si>
    <t>3.  Население и приравненные к нему категории потребителей за исключением указанных в пунктах 1 и 2.                                                                                                               Гарантирующие поставщики, энергосбытовые, энергоснабжающие организаци,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t>
  </si>
  <si>
    <t>4.  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                                                                                                 Гарантирующие поставщики, энергосбытовые, энергоснабжающие организаци,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</si>
  <si>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5.  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                                                                                                                                       Гарантирующие поставщики, энергосбытовые, энергоснабжающие организаци,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</si>
  <si>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6.  Содержащиеся за счет прихожан религиозные организации.                                                                                                                                                                           Гарантирующие поставщики, энергосбытовые, энергоснабжающие организаци,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</si>
  <si>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7.   Объединения граждан, приобретающих электрическую энергию (мощность) для использования в принадлежащих им хозяйственных постройках (погреба, сараи);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                                                                                                                                                                     Гарантирующие поставщики, энергосбытовые, энергоснабжающие организаци,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</si>
  <si>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Руководитель энергосбытовой организации</t>
  </si>
  <si>
    <t>Руководитель сетевой организации</t>
  </si>
  <si>
    <t xml:space="preserve">Структура полезного отпуска электрической энергии (мощности) населению на 2016 год         </t>
  </si>
  <si>
    <t>Структура полезного отпуска электрической энергии (мощности) населению на 1 полугодие 2016 года</t>
  </si>
  <si>
    <t>Структура полезного отпуска электрической энергии (мощности) населению на 2 полугодие 2016 года</t>
  </si>
  <si>
    <t xml:space="preserve">Структура полезного отпуска электрической энергии (мощности) на 1 полугодие 2017 года         </t>
  </si>
  <si>
    <t>ЧЧИ</t>
  </si>
  <si>
    <t>х</t>
  </si>
  <si>
    <t>х=</t>
  </si>
  <si>
    <t>Потери</t>
  </si>
  <si>
    <t>мощность</t>
  </si>
  <si>
    <t>Итого:</t>
  </si>
  <si>
    <t>Руководитель сетевой организации:</t>
  </si>
  <si>
    <t>Генеральный директор ПАО "Самараэнерго"</t>
  </si>
  <si>
    <t>Генеральный директор ОАО СЗ "Экран"</t>
  </si>
  <si>
    <t>Дербенев О.А.</t>
  </si>
  <si>
    <t>Воронков Н.М.</t>
  </si>
  <si>
    <t>II. СОБСТВЕННОЕ ПОТРЕБЛЕНИЕ (в целом по юридическому лицу) ** (20-1025э от 01.01.2013)</t>
  </si>
  <si>
    <t>ОАО Самарский завод "Экран"</t>
  </si>
  <si>
    <t>часы привести к 7643</t>
  </si>
  <si>
    <t xml:space="preserve">Структура полезного отпуска электрической энергии (мощности) на 2017 год         </t>
  </si>
  <si>
    <t xml:space="preserve">Структура полезного отпуска электрической энергии (мощности) на 2 полугодие 2017 года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</si>
</sst>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-* #,##0.0000_р_._-;\-* #,##0.0000_р_._-;_-* &quot;-&quot;??_р_._-;_-@_-"/>
    <numFmt numFmtId="166" formatCode="0.0000"/>
    <numFmt numFmtId="167" formatCode="0.000"/>
    <numFmt numFmtId="168" formatCode="_-* #,##0.000_р_._-;\-* #,##0.000_р_._-;_-* &quot;-&quot;???_р_._-;_-@_-"/>
    <numFmt numFmtId="169" formatCode="_-* #,##0.0000_р_._-;\-* #,##0.0000_р_._-;_-* &quot;-&quot;????_р_._-;_-@_-"/>
  </numFmts>
  <fonts count="13" x14ac:knownFonts="1"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8"/>
      <name val="Arial Cyr"/>
      <charset val="204"/>
    </font>
    <font>
      <b/>
      <u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center" vertical="center"/>
    </xf>
    <xf numFmtId="164" fontId="3" fillId="0" borderId="3" xfId="1" applyNumberFormat="1" applyFont="1" applyBorder="1" applyAlignment="1">
      <alignment vertical="center" wrapText="1"/>
    </xf>
    <xf numFmtId="164" fontId="5" fillId="0" borderId="3" xfId="1" applyNumberFormat="1" applyFont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165" fontId="3" fillId="0" borderId="3" xfId="1" applyNumberFormat="1" applyFont="1" applyBorder="1" applyAlignment="1">
      <alignment vertical="center" wrapText="1"/>
    </xf>
    <xf numFmtId="165" fontId="5" fillId="0" borderId="3" xfId="1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/>
    <xf numFmtId="0" fontId="5" fillId="0" borderId="13" xfId="0" applyFont="1" applyBorder="1" applyAlignment="1"/>
    <xf numFmtId="166" fontId="3" fillId="0" borderId="1" xfId="0" applyNumberFormat="1" applyFont="1" applyBorder="1" applyAlignment="1">
      <alignment vertical="center" wrapText="1"/>
    </xf>
    <xf numFmtId="166" fontId="5" fillId="0" borderId="1" xfId="0" applyNumberFormat="1" applyFont="1" applyBorder="1" applyAlignment="1">
      <alignment vertical="center"/>
    </xf>
    <xf numFmtId="166" fontId="5" fillId="0" borderId="2" xfId="0" applyNumberFormat="1" applyFont="1" applyBorder="1" applyAlignment="1"/>
    <xf numFmtId="0" fontId="0" fillId="3" borderId="0" xfId="0" applyFill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0" fillId="4" borderId="0" xfId="0" applyFill="1"/>
    <xf numFmtId="0" fontId="0" fillId="3" borderId="0" xfId="0" applyFill="1"/>
    <xf numFmtId="166" fontId="0" fillId="5" borderId="0" xfId="0" applyNumberFormat="1" applyFill="1"/>
    <xf numFmtId="0" fontId="11" fillId="0" borderId="0" xfId="0" applyFont="1" applyBorder="1"/>
    <xf numFmtId="167" fontId="3" fillId="0" borderId="2" xfId="0" applyNumberFormat="1" applyFont="1" applyBorder="1" applyAlignment="1">
      <alignment vertical="center" wrapText="1"/>
    </xf>
    <xf numFmtId="167" fontId="5" fillId="0" borderId="2" xfId="0" applyNumberFormat="1" applyFont="1" applyBorder="1" applyAlignment="1">
      <alignment vertical="center"/>
    </xf>
    <xf numFmtId="167" fontId="5" fillId="0" borderId="2" xfId="0" applyNumberFormat="1" applyFont="1" applyBorder="1" applyAlignment="1"/>
    <xf numFmtId="167" fontId="5" fillId="0" borderId="13" xfId="0" applyNumberFormat="1" applyFont="1" applyBorder="1" applyAlignment="1"/>
    <xf numFmtId="0" fontId="0" fillId="3" borderId="0" xfId="0" applyFill="1" applyBorder="1"/>
    <xf numFmtId="0" fontId="0" fillId="5" borderId="0" xfId="0" applyFill="1"/>
    <xf numFmtId="168" fontId="3" fillId="0" borderId="3" xfId="1" applyNumberFormat="1" applyFont="1" applyBorder="1" applyAlignment="1">
      <alignment vertical="center" wrapText="1"/>
    </xf>
    <xf numFmtId="168" fontId="5" fillId="0" borderId="3" xfId="1" applyNumberFormat="1" applyFont="1" applyBorder="1" applyAlignment="1">
      <alignment vertical="center"/>
    </xf>
    <xf numFmtId="169" fontId="3" fillId="0" borderId="3" xfId="1" applyNumberFormat="1" applyFont="1" applyBorder="1" applyAlignment="1">
      <alignment vertical="center" wrapText="1"/>
    </xf>
    <xf numFmtId="169" fontId="5" fillId="0" borderId="3" xfId="1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90;&#1088;&#1091;&#1082;&#1090;&#1091;&#1088;&#1072;%20&#1076;&#1083;&#1103;%20&#1079;&#1072;&#1087;&#1088;&#1086;&#1089;&#1072;%20&#1085;&#1072;%202017%20&#1075;&#1086;&#1076;%20%201-2%20&#1087;&#1075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е полугодие тсо "/>
      <sheetName val="2-е полугодие тсо "/>
      <sheetName val="год"/>
      <sheetName val="Факт за 2015 год"/>
    </sheetNames>
    <sheetDataSet>
      <sheetData sheetId="0">
        <row r="11">
          <cell r="E11">
            <v>4.9206892855368736E-2</v>
          </cell>
        </row>
        <row r="12">
          <cell r="N12">
            <v>3824.8300551000007</v>
          </cell>
        </row>
      </sheetData>
      <sheetData sheetId="1">
        <row r="11">
          <cell r="E11">
            <v>6.7271841005926633E-2</v>
          </cell>
        </row>
        <row r="12">
          <cell r="N12">
            <v>3817.8529132599997</v>
          </cell>
        </row>
      </sheetData>
      <sheetData sheetId="2">
        <row r="11">
          <cell r="E11">
            <v>5.8228706005495227E-2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topLeftCell="A20" zoomScale="65" zoomScaleNormal="75" zoomScaleSheetLayoutView="65" workbookViewId="0">
      <selection sqref="A1:F50"/>
    </sheetView>
  </sheetViews>
  <sheetFormatPr defaultRowHeight="12.75" x14ac:dyDescent="0.2"/>
  <cols>
    <col min="1" max="1" width="36.7109375" customWidth="1"/>
    <col min="2" max="2" width="17.85546875" customWidth="1"/>
    <col min="3" max="3" width="19" customWidth="1"/>
    <col min="4" max="4" width="18" customWidth="1"/>
    <col min="5" max="5" width="17.85546875" customWidth="1"/>
    <col min="6" max="6" width="19.28515625" customWidth="1"/>
  </cols>
  <sheetData>
    <row r="1" spans="1:11" ht="28.5" customHeight="1" x14ac:dyDescent="0.25">
      <c r="A1" s="1"/>
      <c r="E1" s="51"/>
      <c r="F1" s="51"/>
    </row>
    <row r="2" spans="1:11" ht="23.25" customHeight="1" x14ac:dyDescent="0.25">
      <c r="A2" s="52" t="s">
        <v>70</v>
      </c>
      <c r="B2" s="52"/>
      <c r="C2" s="52"/>
      <c r="D2" s="52"/>
      <c r="E2" s="52"/>
      <c r="F2" s="52"/>
      <c r="G2" s="2"/>
    </row>
    <row r="3" spans="1:11" ht="24" customHeight="1" x14ac:dyDescent="0.25">
      <c r="A3" s="53" t="s">
        <v>68</v>
      </c>
      <c r="B3" s="54"/>
      <c r="C3" s="54"/>
      <c r="D3" s="54"/>
      <c r="E3" s="54"/>
      <c r="F3" s="54"/>
      <c r="G3" s="2"/>
    </row>
    <row r="4" spans="1:11" ht="16.5" customHeight="1" x14ac:dyDescent="0.25">
      <c r="A4" s="55" t="s">
        <v>1</v>
      </c>
      <c r="B4" s="55"/>
      <c r="C4" s="55"/>
      <c r="D4" s="55"/>
      <c r="E4" s="55"/>
      <c r="F4" s="55"/>
      <c r="G4" s="2"/>
    </row>
    <row r="5" spans="1:11" ht="31.5" customHeight="1" x14ac:dyDescent="0.25">
      <c r="A5" s="3"/>
      <c r="B5" s="3"/>
      <c r="C5" s="3"/>
      <c r="D5" s="3"/>
      <c r="E5" s="3"/>
      <c r="F5" s="3"/>
      <c r="G5" s="2"/>
    </row>
    <row r="6" spans="1:11" ht="24" customHeight="1" x14ac:dyDescent="0.2">
      <c r="A6" s="56" t="s">
        <v>2</v>
      </c>
      <c r="B6" s="56" t="s">
        <v>3</v>
      </c>
      <c r="C6" s="57" t="s">
        <v>4</v>
      </c>
      <c r="D6" s="57"/>
      <c r="E6" s="57"/>
      <c r="F6" s="57"/>
      <c r="G6" s="4"/>
    </row>
    <row r="7" spans="1:11" ht="45" customHeight="1" x14ac:dyDescent="0.2">
      <c r="A7" s="56"/>
      <c r="B7" s="56"/>
      <c r="C7" s="22" t="s">
        <v>5</v>
      </c>
      <c r="D7" s="22" t="s">
        <v>6</v>
      </c>
      <c r="E7" s="22" t="s">
        <v>7</v>
      </c>
      <c r="F7" s="22" t="s">
        <v>8</v>
      </c>
      <c r="G7" s="4"/>
      <c r="H7" s="45" t="s">
        <v>69</v>
      </c>
      <c r="I7" s="38"/>
      <c r="J7" s="38"/>
    </row>
    <row r="8" spans="1:11" ht="26.25" customHeight="1" x14ac:dyDescent="0.2">
      <c r="A8" s="56" t="s">
        <v>9</v>
      </c>
      <c r="B8" s="56"/>
      <c r="C8" s="56"/>
      <c r="D8" s="56"/>
      <c r="E8" s="56"/>
      <c r="F8" s="56"/>
      <c r="G8" s="5"/>
      <c r="H8" s="6"/>
    </row>
    <row r="9" spans="1:11" ht="24.75" customHeight="1" x14ac:dyDescent="0.2">
      <c r="A9" s="58" t="s">
        <v>10</v>
      </c>
      <c r="B9" s="58"/>
      <c r="C9" s="58"/>
      <c r="D9" s="58"/>
      <c r="E9" s="58"/>
      <c r="F9" s="58"/>
      <c r="G9" s="5"/>
      <c r="H9" s="6"/>
    </row>
    <row r="10" spans="1:11" ht="37.5" customHeight="1" x14ac:dyDescent="0.2">
      <c r="A10" s="7" t="s">
        <v>11</v>
      </c>
      <c r="B10" s="47">
        <f>SUM(C10:F10)</f>
        <v>1047.614</v>
      </c>
      <c r="C10" s="48">
        <f>C14+C21</f>
        <v>0</v>
      </c>
      <c r="D10" s="48">
        <f t="shared" ref="D10:F10" si="0">D14+D21</f>
        <v>0</v>
      </c>
      <c r="E10" s="48">
        <f t="shared" si="0"/>
        <v>567.351</v>
      </c>
      <c r="F10" s="48">
        <f t="shared" si="0"/>
        <v>480.26300000000003</v>
      </c>
      <c r="G10" s="5"/>
      <c r="H10" s="6"/>
      <c r="I10" s="38" t="s">
        <v>56</v>
      </c>
      <c r="J10" s="46">
        <f>'[1]1-е полугодие тсо '!N12+'[1]2-е полугодие тсо '!N12</f>
        <v>7642.6829683600008</v>
      </c>
    </row>
    <row r="11" spans="1:11" ht="34.5" customHeight="1" x14ac:dyDescent="0.2">
      <c r="A11" s="7" t="s">
        <v>12</v>
      </c>
      <c r="B11" s="49">
        <f>SUM(C11:F11)</f>
        <v>0.13707633399093372</v>
      </c>
      <c r="C11" s="50">
        <f>C15+C22</f>
        <v>0</v>
      </c>
      <c r="D11" s="50">
        <f t="shared" ref="D11:F11" si="1">D15+D22</f>
        <v>0</v>
      </c>
      <c r="E11" s="50">
        <f t="shared" si="1"/>
        <v>7.4236252715689316E-2</v>
      </c>
      <c r="F11" s="50">
        <f t="shared" si="1"/>
        <v>6.2840081275244403E-2</v>
      </c>
      <c r="G11" s="5"/>
    </row>
    <row r="12" spans="1:11" ht="20.25" customHeight="1" x14ac:dyDescent="0.2">
      <c r="A12" s="59" t="s">
        <v>13</v>
      </c>
      <c r="B12" s="59"/>
      <c r="C12" s="59"/>
      <c r="D12" s="59"/>
      <c r="E12" s="59"/>
      <c r="F12" s="59"/>
      <c r="G12" s="5"/>
      <c r="H12" s="6"/>
    </row>
    <row r="13" spans="1:11" ht="29.25" customHeight="1" x14ac:dyDescent="0.2">
      <c r="A13" s="60" t="s">
        <v>14</v>
      </c>
      <c r="B13" s="60"/>
      <c r="C13" s="60"/>
      <c r="D13" s="60"/>
      <c r="E13" s="60"/>
      <c r="F13" s="60"/>
      <c r="G13" s="5"/>
      <c r="H13" s="6"/>
    </row>
    <row r="14" spans="1:11" ht="40.5" customHeight="1" x14ac:dyDescent="0.2">
      <c r="A14" s="7" t="s">
        <v>11</v>
      </c>
      <c r="B14" s="47">
        <f>SUM(C14:F14)</f>
        <v>1047.614</v>
      </c>
      <c r="C14" s="48">
        <f>'тсо 2017 1 пг'!C14+'тсо 2017 2 пг'!C14</f>
        <v>0</v>
      </c>
      <c r="D14" s="48">
        <f>'тсо 2017 1 пг'!D14+'тсо 2017 2 пг'!D14</f>
        <v>0</v>
      </c>
      <c r="E14" s="48">
        <f>'тсо 2017 1 пг'!E14+'тсо 2017 2 пг'!E14</f>
        <v>567.351</v>
      </c>
      <c r="F14" s="48">
        <f>'тсо 2017 1 пг'!F14+'тсо 2017 2 пг'!F14</f>
        <v>480.26300000000003</v>
      </c>
      <c r="G14" s="5"/>
      <c r="H14" s="6"/>
    </row>
    <row r="15" spans="1:11" ht="27" customHeight="1" x14ac:dyDescent="0.2">
      <c r="A15" s="7" t="s">
        <v>12</v>
      </c>
      <c r="B15" s="49">
        <f>SUM(C15:F15)</f>
        <v>0.13707633399093372</v>
      </c>
      <c r="C15" s="50">
        <f>('тсо 2017 1 пг'!C15+'тсо 2017 2 пг'!C15)/2</f>
        <v>0</v>
      </c>
      <c r="D15" s="50">
        <f>('тсо 2017 1 пг'!D15+'тсо 2017 2 пг'!D15)/2</f>
        <v>0</v>
      </c>
      <c r="E15" s="50">
        <f>('тсо 2017 1 пг'!E15+'тсо 2017 2 пг'!E15)/2</f>
        <v>7.4236252715689316E-2</v>
      </c>
      <c r="F15" s="50">
        <f>('тсо 2017 1 пг'!F15+'тсо 2017 2 пг'!F15)/2</f>
        <v>6.2840081275244403E-2</v>
      </c>
      <c r="G15" s="5"/>
      <c r="H15" s="6"/>
      <c r="I15" s="38" t="s">
        <v>59</v>
      </c>
      <c r="J15">
        <v>950.88199999999995</v>
      </c>
      <c r="K15">
        <v>100</v>
      </c>
    </row>
    <row r="16" spans="1:11" ht="20.25" customHeight="1" x14ac:dyDescent="0.2">
      <c r="A16" s="59" t="s">
        <v>13</v>
      </c>
      <c r="B16" s="59"/>
      <c r="C16" s="59"/>
      <c r="D16" s="59"/>
      <c r="E16" s="59"/>
      <c r="F16" s="59"/>
      <c r="G16" s="5"/>
      <c r="H16" s="6"/>
      <c r="J16">
        <v>42.829000000000001</v>
      </c>
      <c r="K16" s="20" t="s">
        <v>57</v>
      </c>
    </row>
    <row r="17" spans="1:11" ht="31.5" customHeight="1" x14ac:dyDescent="0.2">
      <c r="A17" s="61" t="s">
        <v>15</v>
      </c>
      <c r="B17" s="62"/>
      <c r="C17" s="62"/>
      <c r="D17" s="62"/>
      <c r="E17" s="62"/>
      <c r="F17" s="62"/>
      <c r="G17" s="5"/>
      <c r="H17" s="6"/>
      <c r="J17" s="20" t="s">
        <v>58</v>
      </c>
      <c r="K17" s="37">
        <f>J16*K15/J15</f>
        <v>4.5041340565916697</v>
      </c>
    </row>
    <row r="18" spans="1:11" ht="33.75" customHeight="1" x14ac:dyDescent="0.2">
      <c r="A18" s="7" t="s">
        <v>11</v>
      </c>
      <c r="B18" s="23"/>
      <c r="C18" s="24"/>
      <c r="D18" s="24"/>
      <c r="E18" s="24"/>
      <c r="F18" s="24"/>
      <c r="G18" s="5"/>
      <c r="H18" s="6"/>
    </row>
    <row r="19" spans="1:11" ht="27.75" customHeight="1" x14ac:dyDescent="0.2">
      <c r="A19" s="7" t="s">
        <v>12</v>
      </c>
      <c r="B19" s="23"/>
      <c r="C19" s="24"/>
      <c r="D19" s="24"/>
      <c r="E19" s="24"/>
      <c r="F19" s="24"/>
      <c r="G19" s="5"/>
      <c r="H19" s="6"/>
    </row>
    <row r="20" spans="1:11" ht="32.25" customHeight="1" x14ac:dyDescent="0.2">
      <c r="A20" s="63" t="s">
        <v>16</v>
      </c>
      <c r="B20" s="63"/>
      <c r="C20" s="63"/>
      <c r="D20" s="63"/>
      <c r="E20" s="63"/>
      <c r="F20" s="63"/>
      <c r="G20" s="6"/>
      <c r="H20" s="6"/>
      <c r="I20" s="38" t="s">
        <v>60</v>
      </c>
      <c r="J20" s="39">
        <f>J16/7643</f>
        <v>5.6036896506607356E-3</v>
      </c>
    </row>
    <row r="21" spans="1:11" ht="32.25" customHeight="1" x14ac:dyDescent="0.2">
      <c r="A21" s="7" t="s">
        <v>11</v>
      </c>
      <c r="B21" s="23">
        <f>SUM(C21:F21)</f>
        <v>0</v>
      </c>
      <c r="C21" s="24">
        <f>'тсо 2016 насел'!C9</f>
        <v>0</v>
      </c>
      <c r="D21" s="24">
        <f>'тсо 2016 насел'!D9</f>
        <v>0</v>
      </c>
      <c r="E21" s="24">
        <f>'тсо 2016 насел'!E9</f>
        <v>0</v>
      </c>
      <c r="F21" s="24">
        <f>'тсо 2016 насел'!F9</f>
        <v>0</v>
      </c>
      <c r="G21" s="6"/>
      <c r="H21" s="6"/>
    </row>
    <row r="22" spans="1:11" ht="32.25" customHeight="1" x14ac:dyDescent="0.2">
      <c r="A22" s="7" t="s">
        <v>12</v>
      </c>
      <c r="B22" s="23">
        <f>SUM(C22:F22)</f>
        <v>0</v>
      </c>
      <c r="C22" s="24">
        <f>'тсо 2016 насел'!C10</f>
        <v>0</v>
      </c>
      <c r="D22" s="24">
        <f>'тсо 2016 насел'!D10</f>
        <v>0</v>
      </c>
      <c r="E22" s="24">
        <f>'тсо 2016 насел'!E10</f>
        <v>0</v>
      </c>
      <c r="F22" s="24">
        <f>'тсо 2016 насел'!F10</f>
        <v>0</v>
      </c>
      <c r="G22" s="6"/>
      <c r="H22" s="6"/>
    </row>
    <row r="23" spans="1:11" ht="32.25" customHeight="1" x14ac:dyDescent="0.2">
      <c r="A23" s="67" t="s">
        <v>13</v>
      </c>
      <c r="B23" s="68"/>
      <c r="C23" s="68"/>
      <c r="D23" s="68"/>
      <c r="E23" s="68"/>
      <c r="F23" s="69"/>
      <c r="G23" s="6"/>
      <c r="H23" s="6"/>
      <c r="I23" s="35" t="s">
        <v>61</v>
      </c>
      <c r="J23" s="39">
        <f>J20+B11</f>
        <v>0.14268002364159446</v>
      </c>
    </row>
    <row r="24" spans="1:11" ht="24.75" customHeight="1" x14ac:dyDescent="0.2">
      <c r="A24" s="70" t="s">
        <v>17</v>
      </c>
      <c r="B24" s="71"/>
      <c r="C24" s="71"/>
      <c r="D24" s="71"/>
      <c r="E24" s="71"/>
      <c r="F24" s="72"/>
      <c r="G24" s="6"/>
      <c r="H24" s="6"/>
    </row>
    <row r="25" spans="1:11" ht="33" customHeight="1" x14ac:dyDescent="0.2">
      <c r="A25" s="7" t="s">
        <v>11</v>
      </c>
      <c r="B25" s="23">
        <f>SUM(C25:F25)</f>
        <v>0</v>
      </c>
      <c r="C25" s="24">
        <f>'тсо 2016 насел'!C13</f>
        <v>0</v>
      </c>
      <c r="D25" s="24">
        <f>'тсо 2016 насел'!D13</f>
        <v>0</v>
      </c>
      <c r="E25" s="24">
        <f>'тсо 2016 насел'!E13</f>
        <v>0</v>
      </c>
      <c r="F25" s="24">
        <f>'тсо 2016 насел'!F13</f>
        <v>0</v>
      </c>
      <c r="G25" s="6"/>
      <c r="H25" s="6"/>
    </row>
    <row r="26" spans="1:11" ht="24.75" customHeight="1" x14ac:dyDescent="0.2">
      <c r="A26" s="7" t="s">
        <v>12</v>
      </c>
      <c r="B26" s="23">
        <f>SUM(C26:F26)</f>
        <v>0</v>
      </c>
      <c r="C26" s="24">
        <f>'тсо 2016 насел'!C14</f>
        <v>0</v>
      </c>
      <c r="D26" s="24">
        <f>'тсо 2016 насел'!D14</f>
        <v>0</v>
      </c>
      <c r="E26" s="24">
        <f>'тсо 2016 насел'!E14</f>
        <v>0</v>
      </c>
      <c r="F26" s="24">
        <f>'тсо 2016 насел'!F14</f>
        <v>0</v>
      </c>
      <c r="G26" s="6"/>
      <c r="H26" s="6"/>
    </row>
    <row r="27" spans="1:11" ht="24.75" customHeight="1" x14ac:dyDescent="0.2">
      <c r="A27" s="17" t="s">
        <v>18</v>
      </c>
      <c r="B27" s="9"/>
      <c r="C27" s="9"/>
      <c r="D27" s="9"/>
      <c r="E27" s="9"/>
      <c r="F27" s="9"/>
      <c r="G27" s="6"/>
      <c r="H27" s="6"/>
    </row>
    <row r="28" spans="1:11" ht="35.25" customHeight="1" x14ac:dyDescent="0.2">
      <c r="A28" s="7" t="s">
        <v>11</v>
      </c>
      <c r="B28" s="23">
        <f>SUM(C28:F28)</f>
        <v>0</v>
      </c>
      <c r="C28" s="24">
        <f>'тсо 2016 насел'!C16</f>
        <v>0</v>
      </c>
      <c r="D28" s="24">
        <f>'тсо 2016 насел'!D16</f>
        <v>0</v>
      </c>
      <c r="E28" s="24">
        <f>'тсо 2016 насел'!E16</f>
        <v>0</v>
      </c>
      <c r="F28" s="24">
        <f>'тсо 2016 насел'!F16</f>
        <v>0</v>
      </c>
      <c r="G28" s="6"/>
      <c r="H28" s="6"/>
    </row>
    <row r="29" spans="1:11" ht="24.75" customHeight="1" x14ac:dyDescent="0.2">
      <c r="A29" s="7" t="s">
        <v>12</v>
      </c>
      <c r="B29" s="23">
        <f>SUM(C29:F29)</f>
        <v>0</v>
      </c>
      <c r="C29" s="24">
        <f>'тсо 2016 насел'!C17</f>
        <v>0</v>
      </c>
      <c r="D29" s="24">
        <f>'тсо 2016 насел'!D17</f>
        <v>0</v>
      </c>
      <c r="E29" s="24">
        <f>'тсо 2016 насел'!E17</f>
        <v>0</v>
      </c>
      <c r="F29" s="24">
        <f>'тсо 2016 насел'!F17</f>
        <v>0</v>
      </c>
      <c r="G29" s="6"/>
      <c r="H29" s="6"/>
    </row>
    <row r="30" spans="1:11" ht="33" customHeight="1" x14ac:dyDescent="0.2">
      <c r="A30" s="65" t="s">
        <v>19</v>
      </c>
      <c r="B30" s="65"/>
      <c r="C30" s="65"/>
      <c r="D30" s="65"/>
      <c r="E30" s="65"/>
      <c r="F30" s="65"/>
    </row>
    <row r="31" spans="1:11" ht="28.5" customHeight="1" x14ac:dyDescent="0.2">
      <c r="A31" s="25" t="s">
        <v>11</v>
      </c>
      <c r="B31" s="23">
        <f>'тсо 2017 1 пг'!B31+'тсо 2017 2 пг'!B31</f>
        <v>9691.1229999999996</v>
      </c>
      <c r="C31" s="24">
        <f>'тсо 2017 1 пг'!C31+'тсо 2017 2 пг'!C31</f>
        <v>9691.1229999999996</v>
      </c>
      <c r="D31" s="24"/>
      <c r="E31" s="24"/>
      <c r="F31" s="24"/>
    </row>
    <row r="32" spans="1:11" ht="28.5" customHeight="1" x14ac:dyDescent="0.2">
      <c r="A32" s="25" t="s">
        <v>12</v>
      </c>
      <c r="B32" s="49">
        <f>C32</f>
        <v>1.1603677573154985</v>
      </c>
      <c r="C32" s="50">
        <f>C31/8351.7686</f>
        <v>1.1603677573154985</v>
      </c>
      <c r="D32" s="24"/>
      <c r="E32" s="24"/>
      <c r="F32" s="24"/>
    </row>
    <row r="33" spans="1:6" ht="17.25" customHeight="1" x14ac:dyDescent="0.2">
      <c r="A33" s="10"/>
      <c r="B33" s="8"/>
      <c r="C33" s="5"/>
      <c r="D33" s="5"/>
      <c r="E33" s="11"/>
      <c r="F33" s="11"/>
    </row>
    <row r="34" spans="1:6" ht="17.25" customHeight="1" x14ac:dyDescent="0.2">
      <c r="A34" s="66" t="s">
        <v>20</v>
      </c>
      <c r="B34" s="66"/>
      <c r="C34" s="66"/>
      <c r="D34" s="66"/>
      <c r="E34" s="66"/>
      <c r="F34" s="66"/>
    </row>
    <row r="35" spans="1:6" ht="35.450000000000003" customHeight="1" x14ac:dyDescent="0.2">
      <c r="A35" s="66" t="s">
        <v>42</v>
      </c>
      <c r="B35" s="66"/>
      <c r="C35" s="66"/>
      <c r="D35" s="66"/>
      <c r="E35" s="66"/>
      <c r="F35" s="66"/>
    </row>
    <row r="36" spans="1:6" ht="15" x14ac:dyDescent="0.2">
      <c r="A36" s="66" t="s">
        <v>26</v>
      </c>
      <c r="B36" s="66"/>
      <c r="C36" s="66"/>
      <c r="D36" s="66"/>
      <c r="E36" s="66"/>
      <c r="F36" s="66"/>
    </row>
    <row r="37" spans="1:6" x14ac:dyDescent="0.2">
      <c r="A37" s="64" t="s">
        <v>50</v>
      </c>
      <c r="B37" s="64"/>
      <c r="D37" s="64" t="s">
        <v>62</v>
      </c>
      <c r="E37" s="64"/>
      <c r="F37" s="64"/>
    </row>
    <row r="38" spans="1:6" ht="3.75" customHeight="1" x14ac:dyDescent="0.2">
      <c r="A38" s="64"/>
      <c r="B38" s="64"/>
      <c r="D38" s="64"/>
      <c r="E38" s="64"/>
      <c r="F38" s="64"/>
    </row>
    <row r="39" spans="1:6" ht="4.5" customHeight="1" x14ac:dyDescent="0.2">
      <c r="A39" s="64"/>
      <c r="B39" s="64"/>
      <c r="D39" s="64"/>
      <c r="E39" s="64"/>
      <c r="F39" s="64"/>
    </row>
    <row r="40" spans="1:6" hidden="1" x14ac:dyDescent="0.2">
      <c r="A40" s="64"/>
      <c r="B40" s="64"/>
      <c r="D40" s="64"/>
      <c r="E40" s="64"/>
      <c r="F40" s="64"/>
    </row>
    <row r="41" spans="1:6" ht="13.15" customHeight="1" x14ac:dyDescent="0.2">
      <c r="A41" s="64"/>
      <c r="B41" s="64"/>
      <c r="D41" s="64"/>
      <c r="E41" s="64"/>
      <c r="F41" s="64"/>
    </row>
    <row r="42" spans="1:6" ht="31.9" hidden="1" customHeight="1" x14ac:dyDescent="0.2">
      <c r="A42" s="64"/>
      <c r="B42" s="64"/>
      <c r="D42" s="64"/>
      <c r="E42" s="64"/>
      <c r="F42" s="64"/>
    </row>
    <row r="43" spans="1:6" x14ac:dyDescent="0.2">
      <c r="A43" s="21" t="s">
        <v>63</v>
      </c>
      <c r="B43" s="21"/>
      <c r="D43" s="64" t="s">
        <v>64</v>
      </c>
      <c r="E43" s="64"/>
      <c r="F43" s="64"/>
    </row>
    <row r="44" spans="1:6" ht="44.25" customHeight="1" x14ac:dyDescent="0.2">
      <c r="A44" s="74" t="s">
        <v>65</v>
      </c>
      <c r="B44" s="74"/>
      <c r="D44" s="74" t="s">
        <v>66</v>
      </c>
      <c r="E44" s="74"/>
      <c r="F44" s="74"/>
    </row>
    <row r="45" spans="1:6" ht="15.75" x14ac:dyDescent="0.25">
      <c r="A45" s="75" t="s">
        <v>24</v>
      </c>
      <c r="B45" s="75"/>
      <c r="C45" s="12"/>
      <c r="D45" s="75" t="s">
        <v>24</v>
      </c>
      <c r="E45" s="75"/>
      <c r="F45" s="75"/>
    </row>
    <row r="46" spans="1:6" ht="15" x14ac:dyDescent="0.2">
      <c r="A46" s="12"/>
      <c r="B46" s="12"/>
      <c r="C46" s="12"/>
      <c r="D46" s="12"/>
      <c r="E46" s="12"/>
      <c r="F46" s="12"/>
    </row>
    <row r="47" spans="1:6" ht="11.45" customHeight="1" x14ac:dyDescent="0.2">
      <c r="A47" s="12"/>
      <c r="B47" s="12"/>
      <c r="C47" s="12"/>
      <c r="D47" s="12"/>
      <c r="E47" s="12"/>
      <c r="F47" s="12"/>
    </row>
    <row r="48" spans="1:6" ht="6" customHeight="1" x14ac:dyDescent="0.2">
      <c r="A48" s="12"/>
      <c r="B48" s="12"/>
      <c r="C48" s="12"/>
      <c r="D48" s="12"/>
      <c r="E48" s="12"/>
      <c r="F48" s="12"/>
    </row>
    <row r="49" spans="1:6" ht="18" x14ac:dyDescent="0.25">
      <c r="A49" s="73" t="s">
        <v>25</v>
      </c>
      <c r="B49" s="73"/>
      <c r="C49" s="12"/>
      <c r="D49" s="12"/>
      <c r="E49" s="12"/>
      <c r="F49" s="12"/>
    </row>
    <row r="50" spans="1:6" ht="15" x14ac:dyDescent="0.2">
      <c r="A50" s="12"/>
      <c r="B50" s="12"/>
      <c r="C50" s="12"/>
      <c r="D50" s="13"/>
      <c r="E50" s="12"/>
      <c r="F50" s="12"/>
    </row>
  </sheetData>
  <mergeCells count="28">
    <mergeCell ref="A49:B49"/>
    <mergeCell ref="D43:F43"/>
    <mergeCell ref="A44:B44"/>
    <mergeCell ref="D44:F44"/>
    <mergeCell ref="A45:B45"/>
    <mergeCell ref="D45:F45"/>
    <mergeCell ref="A17:F17"/>
    <mergeCell ref="A20:F20"/>
    <mergeCell ref="A37:B42"/>
    <mergeCell ref="D37:F42"/>
    <mergeCell ref="A30:F30"/>
    <mergeCell ref="A34:F34"/>
    <mergeCell ref="A35:F35"/>
    <mergeCell ref="A36:F36"/>
    <mergeCell ref="A23:F23"/>
    <mergeCell ref="A24:F24"/>
    <mergeCell ref="A8:F8"/>
    <mergeCell ref="A9:F9"/>
    <mergeCell ref="A12:F12"/>
    <mergeCell ref="A13:F13"/>
    <mergeCell ref="A16:F16"/>
    <mergeCell ref="E1:F1"/>
    <mergeCell ref="A2:F2"/>
    <mergeCell ref="A3:F3"/>
    <mergeCell ref="A4:F4"/>
    <mergeCell ref="A6:A7"/>
    <mergeCell ref="B6:B7"/>
    <mergeCell ref="C6:F6"/>
  </mergeCells>
  <pageMargins left="1.1811023622047245" right="0.39370078740157483" top="0" bottom="0.19685039370078741" header="0.51181102362204722" footer="0.51181102362204722"/>
  <pageSetup paperSize="9" scale="67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view="pageBreakPreview" topLeftCell="A28" zoomScale="70" zoomScaleNormal="75" zoomScaleSheetLayoutView="70" workbookViewId="0">
      <selection sqref="A1:F50"/>
    </sheetView>
  </sheetViews>
  <sheetFormatPr defaultRowHeight="12.75" x14ac:dyDescent="0.2"/>
  <cols>
    <col min="1" max="1" width="36.7109375" customWidth="1"/>
    <col min="2" max="2" width="17.85546875" customWidth="1"/>
    <col min="3" max="3" width="19" customWidth="1"/>
    <col min="4" max="4" width="18" customWidth="1"/>
    <col min="5" max="5" width="17.85546875" customWidth="1"/>
    <col min="6" max="6" width="19.28515625" customWidth="1"/>
  </cols>
  <sheetData>
    <row r="1" spans="1:14" ht="28.5" customHeight="1" x14ac:dyDescent="0.25">
      <c r="A1" s="1"/>
      <c r="E1" s="51"/>
      <c r="F1" s="51"/>
    </row>
    <row r="2" spans="1:14" ht="23.25" customHeight="1" x14ac:dyDescent="0.25">
      <c r="A2" s="52" t="s">
        <v>55</v>
      </c>
      <c r="B2" s="52"/>
      <c r="C2" s="52"/>
      <c r="D2" s="52"/>
      <c r="E2" s="52"/>
      <c r="F2" s="52"/>
      <c r="G2" s="2"/>
    </row>
    <row r="3" spans="1:14" ht="24" customHeight="1" x14ac:dyDescent="0.25">
      <c r="A3" s="53" t="s">
        <v>68</v>
      </c>
      <c r="B3" s="54"/>
      <c r="C3" s="54"/>
      <c r="D3" s="54"/>
      <c r="E3" s="54"/>
      <c r="F3" s="54"/>
      <c r="G3" s="2"/>
    </row>
    <row r="4" spans="1:14" ht="16.5" customHeight="1" x14ac:dyDescent="0.25">
      <c r="A4" s="55" t="s">
        <v>1</v>
      </c>
      <c r="B4" s="55"/>
      <c r="C4" s="55"/>
      <c r="D4" s="55"/>
      <c r="E4" s="55"/>
      <c r="F4" s="55"/>
      <c r="G4" s="2"/>
    </row>
    <row r="5" spans="1:14" ht="31.5" customHeight="1" x14ac:dyDescent="0.25">
      <c r="A5" s="16"/>
      <c r="B5" s="16"/>
      <c r="C5" s="16"/>
      <c r="D5" s="16"/>
      <c r="E5" s="16"/>
      <c r="F5" s="16"/>
      <c r="G5" s="2"/>
    </row>
    <row r="6" spans="1:14" ht="24" customHeight="1" x14ac:dyDescent="0.2">
      <c r="A6" s="56" t="s">
        <v>2</v>
      </c>
      <c r="B6" s="56" t="s">
        <v>3</v>
      </c>
      <c r="C6" s="57" t="s">
        <v>4</v>
      </c>
      <c r="D6" s="57"/>
      <c r="E6" s="57"/>
      <c r="F6" s="57"/>
      <c r="G6" s="4"/>
    </row>
    <row r="7" spans="1:14" ht="45" customHeight="1" x14ac:dyDescent="0.2">
      <c r="A7" s="56"/>
      <c r="B7" s="56"/>
      <c r="C7" s="22" t="s">
        <v>5</v>
      </c>
      <c r="D7" s="22" t="s">
        <v>6</v>
      </c>
      <c r="E7" s="22" t="s">
        <v>7</v>
      </c>
      <c r="F7" s="22" t="s">
        <v>8</v>
      </c>
      <c r="G7" s="4"/>
    </row>
    <row r="8" spans="1:14" ht="26.25" customHeight="1" x14ac:dyDescent="0.2">
      <c r="A8" s="56" t="s">
        <v>9</v>
      </c>
      <c r="B8" s="56"/>
      <c r="C8" s="56"/>
      <c r="D8" s="56"/>
      <c r="E8" s="56"/>
      <c r="F8" s="56"/>
      <c r="G8" s="5"/>
      <c r="H8" s="6"/>
    </row>
    <row r="9" spans="1:14" ht="24.75" customHeight="1" x14ac:dyDescent="0.2">
      <c r="A9" s="58" t="s">
        <v>10</v>
      </c>
      <c r="B9" s="58"/>
      <c r="C9" s="58"/>
      <c r="D9" s="58"/>
      <c r="E9" s="58"/>
      <c r="F9" s="58"/>
      <c r="G9" s="5"/>
      <c r="H9" s="6"/>
    </row>
    <row r="10" spans="1:14" ht="37.5" customHeight="1" x14ac:dyDescent="0.2">
      <c r="A10" s="7" t="s">
        <v>11</v>
      </c>
      <c r="B10" s="28">
        <f>SUM(C10:F10)</f>
        <v>514.99199999999996</v>
      </c>
      <c r="C10" s="29"/>
      <c r="D10" s="29"/>
      <c r="E10" s="30">
        <v>276.73399999999998</v>
      </c>
      <c r="F10" s="31">
        <v>238.25800000000001</v>
      </c>
      <c r="G10" s="5"/>
      <c r="H10" s="6"/>
      <c r="I10" s="35" t="s">
        <v>56</v>
      </c>
      <c r="J10">
        <v>8767.6404999999995</v>
      </c>
      <c r="K10">
        <v>100</v>
      </c>
      <c r="M10" s="21">
        <v>7643</v>
      </c>
      <c r="N10">
        <v>100</v>
      </c>
    </row>
    <row r="11" spans="1:14" ht="34.5" customHeight="1" x14ac:dyDescent="0.2">
      <c r="A11" s="7" t="s">
        <v>12</v>
      </c>
      <c r="B11" s="32">
        <f>SUM(C11:F11)</f>
        <v>0.13464441556879653</v>
      </c>
      <c r="C11" s="33"/>
      <c r="D11" s="33"/>
      <c r="E11" s="34">
        <f>E10/3824.83</f>
        <v>7.2351973813215217E-2</v>
      </c>
      <c r="F11" s="34">
        <f>F10/3824.83</f>
        <v>6.2292441755581296E-2</v>
      </c>
      <c r="G11" s="5">
        <f>B10/B11</f>
        <v>3824.8299999999995</v>
      </c>
      <c r="H11">
        <f>G11/6</f>
        <v>637.47166666666658</v>
      </c>
      <c r="J11">
        <v>4387.6405000000004</v>
      </c>
      <c r="K11" s="20" t="s">
        <v>57</v>
      </c>
      <c r="M11" t="s">
        <v>57</v>
      </c>
      <c r="N11">
        <v>50.043570000000003</v>
      </c>
    </row>
    <row r="12" spans="1:14" ht="20.25" customHeight="1" x14ac:dyDescent="0.2">
      <c r="A12" s="59" t="s">
        <v>13</v>
      </c>
      <c r="B12" s="59"/>
      <c r="C12" s="59"/>
      <c r="D12" s="59"/>
      <c r="E12" s="59"/>
      <c r="F12" s="59"/>
      <c r="G12" s="5"/>
      <c r="H12" s="6"/>
      <c r="J12" s="20" t="s">
        <v>58</v>
      </c>
      <c r="K12">
        <f>J11*K10/J10</f>
        <v>50.043572156043588</v>
      </c>
      <c r="M12" s="20" t="s">
        <v>58</v>
      </c>
      <c r="N12">
        <f>M10*N11/N10</f>
        <v>3824.8300551000007</v>
      </c>
    </row>
    <row r="13" spans="1:14" ht="29.25" customHeight="1" x14ac:dyDescent="0.2">
      <c r="A13" s="60" t="s">
        <v>14</v>
      </c>
      <c r="B13" s="60"/>
      <c r="C13" s="60"/>
      <c r="D13" s="60"/>
      <c r="E13" s="60"/>
      <c r="F13" s="60"/>
      <c r="G13" s="5"/>
      <c r="H13" s="6"/>
    </row>
    <row r="14" spans="1:14" ht="25.5" customHeight="1" x14ac:dyDescent="0.2">
      <c r="A14" s="7" t="s">
        <v>11</v>
      </c>
      <c r="B14" s="28">
        <f>SUM(C14:F14)</f>
        <v>514.99199999999996</v>
      </c>
      <c r="C14" s="29"/>
      <c r="D14" s="29"/>
      <c r="E14" s="30">
        <f>E10</f>
        <v>276.73399999999998</v>
      </c>
      <c r="F14" s="31">
        <f>F10</f>
        <v>238.25800000000001</v>
      </c>
      <c r="G14" s="36"/>
      <c r="H14" s="6"/>
      <c r="I14" s="35" t="s">
        <v>59</v>
      </c>
      <c r="J14">
        <v>423.79300000000001</v>
      </c>
      <c r="K14">
        <v>100</v>
      </c>
    </row>
    <row r="15" spans="1:14" ht="27" customHeight="1" x14ac:dyDescent="0.2">
      <c r="A15" s="7" t="s">
        <v>12</v>
      </c>
      <c r="B15" s="32">
        <f>SUM(C15:F15)</f>
        <v>0.13464441556879653</v>
      </c>
      <c r="C15" s="33"/>
      <c r="D15" s="33"/>
      <c r="E15" s="34">
        <f>E11</f>
        <v>7.2351973813215217E-2</v>
      </c>
      <c r="F15" s="34">
        <f>F11</f>
        <v>6.2292441755581296E-2</v>
      </c>
      <c r="G15" s="6"/>
      <c r="H15" s="6"/>
      <c r="J15">
        <v>19.088000000000001</v>
      </c>
      <c r="K15" s="20" t="s">
        <v>57</v>
      </c>
    </row>
    <row r="16" spans="1:14" ht="20.25" customHeight="1" x14ac:dyDescent="0.2">
      <c r="A16" s="59" t="s">
        <v>13</v>
      </c>
      <c r="B16" s="59"/>
      <c r="C16" s="59"/>
      <c r="D16" s="59"/>
      <c r="E16" s="59"/>
      <c r="F16" s="59"/>
      <c r="G16" s="6"/>
      <c r="H16" s="6"/>
      <c r="J16" s="20" t="s">
        <v>58</v>
      </c>
      <c r="K16" s="37">
        <f>J15*K14/J14</f>
        <v>4.5040857210949685</v>
      </c>
    </row>
    <row r="17" spans="1:10" ht="31.5" customHeight="1" x14ac:dyDescent="0.2">
      <c r="A17" s="61" t="s">
        <v>15</v>
      </c>
      <c r="B17" s="62"/>
      <c r="C17" s="62"/>
      <c r="D17" s="62"/>
      <c r="E17" s="62"/>
      <c r="F17" s="62"/>
      <c r="G17" s="6"/>
      <c r="H17" s="6"/>
    </row>
    <row r="18" spans="1:10" ht="33.75" customHeight="1" x14ac:dyDescent="0.2">
      <c r="A18" s="7" t="s">
        <v>11</v>
      </c>
      <c r="B18" s="23"/>
      <c r="C18" s="24"/>
      <c r="D18" s="24"/>
      <c r="E18" s="24"/>
      <c r="F18" s="24"/>
      <c r="G18" s="6"/>
      <c r="H18" s="6"/>
      <c r="I18" s="38" t="s">
        <v>60</v>
      </c>
      <c r="J18" s="39">
        <f>J15/N12</f>
        <v>4.9905485276524114E-3</v>
      </c>
    </row>
    <row r="19" spans="1:10" ht="27.75" customHeight="1" x14ac:dyDescent="0.2">
      <c r="A19" s="7" t="s">
        <v>12</v>
      </c>
      <c r="B19" s="23"/>
      <c r="C19" s="24"/>
      <c r="D19" s="24"/>
      <c r="E19" s="24"/>
      <c r="F19" s="24"/>
      <c r="G19" s="6"/>
      <c r="H19" s="6"/>
    </row>
    <row r="20" spans="1:10" ht="32.25" customHeight="1" x14ac:dyDescent="0.2">
      <c r="A20" s="63" t="s">
        <v>16</v>
      </c>
      <c r="B20" s="63"/>
      <c r="C20" s="63"/>
      <c r="D20" s="63"/>
      <c r="E20" s="63"/>
      <c r="F20" s="63"/>
      <c r="G20" s="6"/>
      <c r="H20" s="6"/>
    </row>
    <row r="21" spans="1:10" ht="32.25" customHeight="1" x14ac:dyDescent="0.35">
      <c r="A21" s="7" t="s">
        <v>11</v>
      </c>
      <c r="B21" s="23">
        <f>SUM(C21:F21)</f>
        <v>0</v>
      </c>
      <c r="C21" s="24">
        <f>'тсо 2016 насел'!C9</f>
        <v>0</v>
      </c>
      <c r="D21" s="24">
        <f>'тсо 2016 насел'!D9</f>
        <v>0</v>
      </c>
      <c r="E21" s="24">
        <f>'тсо 2016 насел'!E9</f>
        <v>0</v>
      </c>
      <c r="F21" s="24">
        <f>'тсо 2016 насел'!F9</f>
        <v>0</v>
      </c>
      <c r="G21" s="40"/>
      <c r="H21" s="6"/>
      <c r="I21" s="35" t="s">
        <v>61</v>
      </c>
      <c r="J21" s="39">
        <f>J18+B11</f>
        <v>0.13963496409644893</v>
      </c>
    </row>
    <row r="22" spans="1:10" ht="32.25" customHeight="1" x14ac:dyDescent="0.2">
      <c r="A22" s="7" t="s">
        <v>12</v>
      </c>
      <c r="B22" s="23">
        <f>SUM(C22:F22)</f>
        <v>0</v>
      </c>
      <c r="C22" s="24">
        <f>'тсо 2016 насел'!C10</f>
        <v>0</v>
      </c>
      <c r="D22" s="24">
        <f>'тсо 2016 насел'!D10</f>
        <v>0</v>
      </c>
      <c r="E22" s="24">
        <f>'тсо 2016 насел'!E10</f>
        <v>0</v>
      </c>
      <c r="F22" s="24">
        <f>'тсо 2016 насел'!F10</f>
        <v>0</v>
      </c>
      <c r="G22" s="6"/>
      <c r="H22" s="6"/>
    </row>
    <row r="23" spans="1:10" ht="32.25" customHeight="1" x14ac:dyDescent="0.2">
      <c r="A23" s="67" t="s">
        <v>13</v>
      </c>
      <c r="B23" s="68"/>
      <c r="C23" s="68"/>
      <c r="D23" s="68"/>
      <c r="E23" s="68"/>
      <c r="F23" s="69"/>
      <c r="G23" s="6"/>
      <c r="H23" s="6"/>
    </row>
    <row r="24" spans="1:10" ht="24.75" customHeight="1" x14ac:dyDescent="0.2">
      <c r="A24" s="70" t="s">
        <v>17</v>
      </c>
      <c r="B24" s="71"/>
      <c r="C24" s="71"/>
      <c r="D24" s="71"/>
      <c r="E24" s="71"/>
      <c r="F24" s="72"/>
      <c r="G24" s="6"/>
      <c r="H24" s="6"/>
    </row>
    <row r="25" spans="1:10" ht="33" customHeight="1" x14ac:dyDescent="0.2">
      <c r="A25" s="7" t="s">
        <v>11</v>
      </c>
      <c r="B25" s="23">
        <f>SUM(C25:F25)</f>
        <v>0</v>
      </c>
      <c r="C25" s="24">
        <f>'тсо 2016 насел'!C13</f>
        <v>0</v>
      </c>
      <c r="D25" s="24">
        <f>'тсо 2016 насел'!D13</f>
        <v>0</v>
      </c>
      <c r="E25" s="24">
        <f>'тсо 2016 насел'!E13</f>
        <v>0</v>
      </c>
      <c r="F25" s="24">
        <f>'тсо 2016 насел'!F13</f>
        <v>0</v>
      </c>
      <c r="G25" s="6"/>
      <c r="H25" s="6"/>
    </row>
    <row r="26" spans="1:10" ht="24.75" customHeight="1" x14ac:dyDescent="0.2">
      <c r="A26" s="7" t="s">
        <v>12</v>
      </c>
      <c r="B26" s="23">
        <f>SUM(C26:F26)</f>
        <v>0</v>
      </c>
      <c r="C26" s="24">
        <f>'тсо 2016 насел'!C14</f>
        <v>0</v>
      </c>
      <c r="D26" s="24">
        <f>'тсо 2016 насел'!D14</f>
        <v>0</v>
      </c>
      <c r="E26" s="24">
        <f>'тсо 2016 насел'!E14</f>
        <v>0</v>
      </c>
      <c r="F26" s="24">
        <f>'тсо 2016 насел'!F14</f>
        <v>0</v>
      </c>
      <c r="G26" s="6"/>
      <c r="H26" s="6"/>
    </row>
    <row r="27" spans="1:10" ht="24.75" customHeight="1" x14ac:dyDescent="0.2">
      <c r="A27" s="17" t="s">
        <v>18</v>
      </c>
      <c r="B27" s="9"/>
      <c r="C27" s="9"/>
      <c r="D27" s="9"/>
      <c r="E27" s="9"/>
      <c r="F27" s="9"/>
      <c r="G27" s="6"/>
      <c r="H27" s="6"/>
    </row>
    <row r="28" spans="1:10" ht="35.25" customHeight="1" x14ac:dyDescent="0.2">
      <c r="A28" s="7" t="s">
        <v>11</v>
      </c>
      <c r="B28" s="23">
        <f>SUM(C28:F28)</f>
        <v>0</v>
      </c>
      <c r="C28" s="24">
        <f>'тсо 2016 насел'!C16</f>
        <v>0</v>
      </c>
      <c r="D28" s="24">
        <f>'тсо 2016 насел'!D16</f>
        <v>0</v>
      </c>
      <c r="E28" s="24">
        <f>'тсо 2016 насел'!E16</f>
        <v>0</v>
      </c>
      <c r="F28" s="24">
        <f>'тсо 2016 насел'!F16</f>
        <v>0</v>
      </c>
      <c r="G28" s="6"/>
      <c r="H28" s="6"/>
    </row>
    <row r="29" spans="1:10" ht="24.75" customHeight="1" x14ac:dyDescent="0.2">
      <c r="A29" s="7" t="s">
        <v>12</v>
      </c>
      <c r="B29" s="23">
        <f>SUM(C29:F29)</f>
        <v>0</v>
      </c>
      <c r="C29" s="24">
        <f>'тсо 2016 насел'!C17</f>
        <v>0</v>
      </c>
      <c r="D29" s="24">
        <f>'тсо 2016 насел'!D17</f>
        <v>0</v>
      </c>
      <c r="E29" s="24">
        <f>'тсо 2016 насел'!E17</f>
        <v>0</v>
      </c>
      <c r="F29" s="24">
        <f>'тсо 2016 насел'!F17</f>
        <v>0</v>
      </c>
      <c r="G29" s="6"/>
      <c r="H29" s="6"/>
    </row>
    <row r="30" spans="1:10" ht="33" customHeight="1" x14ac:dyDescent="0.2">
      <c r="A30" s="65" t="s">
        <v>67</v>
      </c>
      <c r="B30" s="65"/>
      <c r="C30" s="65"/>
      <c r="D30" s="65"/>
      <c r="E30" s="65"/>
      <c r="F30" s="65"/>
    </row>
    <row r="31" spans="1:10" ht="28.5" customHeight="1" x14ac:dyDescent="0.2">
      <c r="A31" s="25" t="s">
        <v>11</v>
      </c>
      <c r="B31" s="47">
        <f>C31</f>
        <v>4695.0079999999998</v>
      </c>
      <c r="C31" s="48">
        <v>4695.0079999999998</v>
      </c>
      <c r="D31" s="24"/>
      <c r="E31" s="24"/>
      <c r="F31" s="24"/>
    </row>
    <row r="32" spans="1:10" ht="28.5" customHeight="1" x14ac:dyDescent="0.2">
      <c r="A32" s="25" t="s">
        <v>12</v>
      </c>
      <c r="B32" s="49">
        <f>C32</f>
        <v>1.1245458112117146</v>
      </c>
      <c r="C32" s="50">
        <f>C31/4175.026</f>
        <v>1.1245458112117146</v>
      </c>
      <c r="D32" s="24"/>
      <c r="E32" s="24"/>
      <c r="F32" s="24"/>
      <c r="G32" s="5">
        <f>B31/B32</f>
        <v>4175.0259999999998</v>
      </c>
      <c r="H32">
        <f>G32/6</f>
        <v>695.83766666666668</v>
      </c>
    </row>
    <row r="33" spans="1:6" ht="17.25" customHeight="1" x14ac:dyDescent="0.2">
      <c r="A33" s="10"/>
      <c r="B33" s="8"/>
      <c r="C33" s="5"/>
      <c r="D33" s="5"/>
      <c r="E33" s="11"/>
      <c r="F33" s="11"/>
    </row>
    <row r="34" spans="1:6" ht="17.25" customHeight="1" x14ac:dyDescent="0.2">
      <c r="A34" s="66" t="s">
        <v>20</v>
      </c>
      <c r="B34" s="66"/>
      <c r="C34" s="66"/>
      <c r="D34" s="66"/>
      <c r="E34" s="66"/>
      <c r="F34" s="66"/>
    </row>
    <row r="35" spans="1:6" ht="35.450000000000003" customHeight="1" x14ac:dyDescent="0.2">
      <c r="A35" s="66" t="s">
        <v>42</v>
      </c>
      <c r="B35" s="66"/>
      <c r="C35" s="66"/>
      <c r="D35" s="66"/>
      <c r="E35" s="66"/>
      <c r="F35" s="66"/>
    </row>
    <row r="36" spans="1:6" ht="15" x14ac:dyDescent="0.2">
      <c r="A36" s="66" t="s">
        <v>26</v>
      </c>
      <c r="B36" s="66"/>
      <c r="C36" s="66"/>
      <c r="D36" s="66"/>
      <c r="E36" s="66"/>
      <c r="F36" s="66"/>
    </row>
    <row r="37" spans="1:6" x14ac:dyDescent="0.2">
      <c r="A37" s="64" t="s">
        <v>50</v>
      </c>
      <c r="B37" s="64"/>
      <c r="D37" s="64" t="s">
        <v>62</v>
      </c>
      <c r="E37" s="64"/>
      <c r="F37" s="64"/>
    </row>
    <row r="38" spans="1:6" x14ac:dyDescent="0.2">
      <c r="A38" s="64"/>
      <c r="B38" s="64"/>
      <c r="D38" s="64"/>
      <c r="E38" s="64"/>
      <c r="F38" s="64"/>
    </row>
    <row r="39" spans="1:6" ht="11.25" customHeight="1" x14ac:dyDescent="0.2">
      <c r="A39" s="64"/>
      <c r="B39" s="64"/>
      <c r="D39" s="64"/>
      <c r="E39" s="64"/>
      <c r="F39" s="64"/>
    </row>
    <row r="40" spans="1:6" hidden="1" x14ac:dyDescent="0.2">
      <c r="A40" s="64"/>
      <c r="B40" s="64"/>
      <c r="D40" s="64"/>
      <c r="E40" s="64"/>
      <c r="F40" s="64"/>
    </row>
    <row r="41" spans="1:6" ht="12.75" hidden="1" customHeight="1" x14ac:dyDescent="0.2">
      <c r="A41" s="64"/>
      <c r="B41" s="64"/>
      <c r="D41" s="64"/>
      <c r="E41" s="64"/>
      <c r="F41" s="64"/>
    </row>
    <row r="42" spans="1:6" ht="31.9" hidden="1" customHeight="1" x14ac:dyDescent="0.2">
      <c r="A42" s="64"/>
      <c r="B42" s="64"/>
      <c r="D42" s="64"/>
      <c r="E42" s="64"/>
      <c r="F42" s="64"/>
    </row>
    <row r="43" spans="1:6" x14ac:dyDescent="0.2">
      <c r="A43" s="21" t="s">
        <v>63</v>
      </c>
      <c r="B43" s="21"/>
      <c r="D43" s="64" t="s">
        <v>64</v>
      </c>
      <c r="E43" s="64"/>
      <c r="F43" s="64"/>
    </row>
    <row r="44" spans="1:6" ht="63" customHeight="1" x14ac:dyDescent="0.2">
      <c r="A44" s="74" t="s">
        <v>65</v>
      </c>
      <c r="B44" s="74"/>
      <c r="D44" s="74" t="s">
        <v>66</v>
      </c>
      <c r="E44" s="74"/>
      <c r="F44" s="74"/>
    </row>
    <row r="45" spans="1:6" x14ac:dyDescent="0.2">
      <c r="A45" s="76" t="s">
        <v>23</v>
      </c>
      <c r="B45" s="76"/>
      <c r="D45" s="76" t="s">
        <v>23</v>
      </c>
      <c r="E45" s="76"/>
      <c r="F45" s="76"/>
    </row>
    <row r="46" spans="1:6" x14ac:dyDescent="0.2">
      <c r="A46" s="77" t="s">
        <v>24</v>
      </c>
      <c r="B46" s="77"/>
      <c r="D46" s="77" t="s">
        <v>24</v>
      </c>
      <c r="E46" s="77"/>
      <c r="F46" s="77"/>
    </row>
    <row r="47" spans="1:6" ht="11.45" customHeight="1" x14ac:dyDescent="0.2">
      <c r="A47" s="12"/>
      <c r="B47" s="12"/>
      <c r="C47" s="12"/>
      <c r="D47" s="12"/>
      <c r="E47" s="12"/>
      <c r="F47" s="12"/>
    </row>
    <row r="48" spans="1:6" ht="6" customHeight="1" x14ac:dyDescent="0.2">
      <c r="A48" s="12"/>
      <c r="B48" s="12"/>
      <c r="C48" s="12"/>
      <c r="D48" s="12"/>
      <c r="E48" s="12"/>
      <c r="F48" s="12"/>
    </row>
    <row r="49" spans="1:6" ht="30" customHeight="1" x14ac:dyDescent="0.25">
      <c r="A49" s="73" t="s">
        <v>25</v>
      </c>
      <c r="B49" s="73"/>
      <c r="C49" s="12"/>
      <c r="D49" s="12"/>
      <c r="E49" s="12"/>
      <c r="F49" s="12"/>
    </row>
    <row r="50" spans="1:6" ht="15" x14ac:dyDescent="0.2">
      <c r="A50" s="12"/>
      <c r="B50" s="12"/>
      <c r="C50" s="12"/>
      <c r="D50" s="18"/>
      <c r="E50" s="12"/>
      <c r="F50" s="12"/>
    </row>
  </sheetData>
  <mergeCells count="30">
    <mergeCell ref="E1:F1"/>
    <mergeCell ref="A2:F2"/>
    <mergeCell ref="A3:F3"/>
    <mergeCell ref="A4:F4"/>
    <mergeCell ref="A6:A7"/>
    <mergeCell ref="B6:B7"/>
    <mergeCell ref="C6:F6"/>
    <mergeCell ref="A35:F35"/>
    <mergeCell ref="A8:F8"/>
    <mergeCell ref="A9:F9"/>
    <mergeCell ref="A12:F12"/>
    <mergeCell ref="A13:F13"/>
    <mergeCell ref="A16:F16"/>
    <mergeCell ref="A17:F17"/>
    <mergeCell ref="A20:F20"/>
    <mergeCell ref="A23:F23"/>
    <mergeCell ref="A24:F24"/>
    <mergeCell ref="A30:F30"/>
    <mergeCell ref="A34:F34"/>
    <mergeCell ref="A45:B45"/>
    <mergeCell ref="D45:F45"/>
    <mergeCell ref="A49:B49"/>
    <mergeCell ref="A36:F36"/>
    <mergeCell ref="A37:B42"/>
    <mergeCell ref="D37:F42"/>
    <mergeCell ref="D43:F43"/>
    <mergeCell ref="A44:B44"/>
    <mergeCell ref="D44:F44"/>
    <mergeCell ref="A46:B46"/>
    <mergeCell ref="D46:F46"/>
  </mergeCells>
  <pageMargins left="1.1811023622047245" right="0.39370078740157483" top="0" bottom="0.19685039370078741" header="0.51181102362204722" footer="0.51181102362204722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view="pageBreakPreview" topLeftCell="A21" zoomScale="65" zoomScaleNormal="75" zoomScaleSheetLayoutView="65" workbookViewId="0">
      <selection sqref="A1:F50"/>
    </sheetView>
  </sheetViews>
  <sheetFormatPr defaultRowHeight="12.75" x14ac:dyDescent="0.2"/>
  <cols>
    <col min="1" max="1" width="36.7109375" customWidth="1"/>
    <col min="2" max="2" width="17.85546875" customWidth="1"/>
    <col min="3" max="3" width="19" customWidth="1"/>
    <col min="4" max="4" width="18" customWidth="1"/>
    <col min="5" max="5" width="17.85546875" customWidth="1"/>
    <col min="6" max="6" width="19.28515625" customWidth="1"/>
  </cols>
  <sheetData>
    <row r="1" spans="1:14" ht="28.5" customHeight="1" x14ac:dyDescent="0.25">
      <c r="A1" s="1"/>
      <c r="E1" s="51"/>
      <c r="F1" s="51"/>
    </row>
    <row r="2" spans="1:14" ht="23.25" customHeight="1" x14ac:dyDescent="0.25">
      <c r="A2" s="52" t="s">
        <v>71</v>
      </c>
      <c r="B2" s="52"/>
      <c r="C2" s="52"/>
      <c r="D2" s="52"/>
      <c r="E2" s="52"/>
      <c r="F2" s="52"/>
      <c r="G2" s="2"/>
    </row>
    <row r="3" spans="1:14" ht="24" customHeight="1" x14ac:dyDescent="0.25">
      <c r="A3" s="53" t="s">
        <v>68</v>
      </c>
      <c r="B3" s="54"/>
      <c r="C3" s="54"/>
      <c r="D3" s="54"/>
      <c r="E3" s="54"/>
      <c r="F3" s="54"/>
      <c r="G3" s="2"/>
    </row>
    <row r="4" spans="1:14" ht="16.5" customHeight="1" x14ac:dyDescent="0.25">
      <c r="A4" s="55" t="s">
        <v>1</v>
      </c>
      <c r="B4" s="55"/>
      <c r="C4" s="55"/>
      <c r="D4" s="55"/>
      <c r="E4" s="55"/>
      <c r="F4" s="55"/>
      <c r="G4" s="2"/>
    </row>
    <row r="5" spans="1:14" ht="31.5" customHeight="1" x14ac:dyDescent="0.25">
      <c r="A5" s="16"/>
      <c r="B5" s="16"/>
      <c r="C5" s="16"/>
      <c r="D5" s="16"/>
      <c r="E5" s="16"/>
      <c r="F5" s="16"/>
      <c r="G5" s="2"/>
    </row>
    <row r="6" spans="1:14" ht="24" customHeight="1" x14ac:dyDescent="0.2">
      <c r="A6" s="56" t="s">
        <v>2</v>
      </c>
      <c r="B6" s="56" t="s">
        <v>3</v>
      </c>
      <c r="C6" s="57" t="s">
        <v>4</v>
      </c>
      <c r="D6" s="57"/>
      <c r="E6" s="57"/>
      <c r="F6" s="57"/>
      <c r="G6" s="4"/>
    </row>
    <row r="7" spans="1:14" ht="45" customHeight="1" x14ac:dyDescent="0.2">
      <c r="A7" s="56"/>
      <c r="B7" s="56"/>
      <c r="C7" s="22" t="s">
        <v>5</v>
      </c>
      <c r="D7" s="22" t="s">
        <v>6</v>
      </c>
      <c r="E7" s="22" t="s">
        <v>7</v>
      </c>
      <c r="F7" s="22" t="s">
        <v>8</v>
      </c>
      <c r="G7" s="4"/>
    </row>
    <row r="8" spans="1:14" ht="26.25" customHeight="1" x14ac:dyDescent="0.2">
      <c r="A8" s="56" t="s">
        <v>9</v>
      </c>
      <c r="B8" s="56"/>
      <c r="C8" s="56"/>
      <c r="D8" s="56"/>
      <c r="E8" s="56"/>
      <c r="F8" s="56"/>
      <c r="G8" s="5"/>
      <c r="H8" s="6"/>
    </row>
    <row r="9" spans="1:14" ht="24.75" customHeight="1" x14ac:dyDescent="0.2">
      <c r="A9" s="58" t="s">
        <v>10</v>
      </c>
      <c r="B9" s="58"/>
      <c r="C9" s="58"/>
      <c r="D9" s="58"/>
      <c r="E9" s="58"/>
      <c r="F9" s="58"/>
      <c r="G9" s="5"/>
      <c r="H9" s="6"/>
    </row>
    <row r="10" spans="1:14" ht="37.5" customHeight="1" x14ac:dyDescent="0.2">
      <c r="A10" s="7" t="s">
        <v>11</v>
      </c>
      <c r="B10" s="41">
        <f>SUM(C10:F10)</f>
        <v>532.62200000000007</v>
      </c>
      <c r="C10" s="42"/>
      <c r="D10" s="42"/>
      <c r="E10" s="43">
        <v>290.61700000000002</v>
      </c>
      <c r="F10" s="44">
        <v>242.005</v>
      </c>
      <c r="G10" s="5">
        <f>B10/B11</f>
        <v>3817.8530000000005</v>
      </c>
      <c r="I10" s="35" t="s">
        <v>56</v>
      </c>
      <c r="J10">
        <v>8767.6404999999995</v>
      </c>
      <c r="K10">
        <v>100</v>
      </c>
      <c r="M10" s="21">
        <v>7643</v>
      </c>
      <c r="N10">
        <v>100</v>
      </c>
    </row>
    <row r="11" spans="1:14" ht="34.5" customHeight="1" x14ac:dyDescent="0.2">
      <c r="A11" s="7" t="s">
        <v>12</v>
      </c>
      <c r="B11" s="32">
        <f>SUM(C11:F11)</f>
        <v>0.13950825241307091</v>
      </c>
      <c r="C11" s="33"/>
      <c r="D11" s="33"/>
      <c r="E11" s="34">
        <f>E10/3817.853</f>
        <v>7.6120531618163401E-2</v>
      </c>
      <c r="F11" s="34">
        <f>F10/3817.853</f>
        <v>6.3387720794907496E-2</v>
      </c>
      <c r="G11">
        <f>G10/6</f>
        <v>636.30883333333338</v>
      </c>
      <c r="H11" s="6"/>
      <c r="J11">
        <v>4379.6833999999999</v>
      </c>
      <c r="K11" s="20" t="s">
        <v>57</v>
      </c>
      <c r="M11" t="s">
        <v>57</v>
      </c>
      <c r="N11">
        <v>49.952281999999997</v>
      </c>
    </row>
    <row r="12" spans="1:14" ht="20.25" customHeight="1" x14ac:dyDescent="0.2">
      <c r="A12" s="59" t="s">
        <v>13</v>
      </c>
      <c r="B12" s="59"/>
      <c r="C12" s="59"/>
      <c r="D12" s="59"/>
      <c r="E12" s="59"/>
      <c r="F12" s="59"/>
      <c r="G12" s="5"/>
      <c r="H12" s="6"/>
      <c r="J12" s="20" t="s">
        <v>58</v>
      </c>
      <c r="K12">
        <f>J11*K10/J10</f>
        <v>49.952816838236011</v>
      </c>
      <c r="M12" s="20" t="s">
        <v>58</v>
      </c>
      <c r="N12" s="37">
        <f>M10*N11/N10</f>
        <v>3817.8529132599997</v>
      </c>
    </row>
    <row r="13" spans="1:14" ht="29.25" customHeight="1" x14ac:dyDescent="0.2">
      <c r="A13" s="60" t="s">
        <v>14</v>
      </c>
      <c r="B13" s="60"/>
      <c r="C13" s="60"/>
      <c r="D13" s="60"/>
      <c r="E13" s="60"/>
      <c r="F13" s="60"/>
      <c r="G13" s="36"/>
      <c r="H13" s="6"/>
    </row>
    <row r="14" spans="1:14" ht="25.5" customHeight="1" x14ac:dyDescent="0.2">
      <c r="A14" s="7" t="s">
        <v>11</v>
      </c>
      <c r="B14" s="41">
        <f>SUM(C14:F14)</f>
        <v>532.62200000000007</v>
      </c>
      <c r="C14" s="42"/>
      <c r="D14" s="42"/>
      <c r="E14" s="43">
        <f>E10</f>
        <v>290.61700000000002</v>
      </c>
      <c r="F14" s="44">
        <f>F10</f>
        <v>242.005</v>
      </c>
      <c r="G14" s="6"/>
      <c r="H14" s="6"/>
      <c r="I14" s="35" t="s">
        <v>59</v>
      </c>
      <c r="J14">
        <v>527.08900000000006</v>
      </c>
      <c r="K14">
        <v>100</v>
      </c>
    </row>
    <row r="15" spans="1:14" ht="27" customHeight="1" x14ac:dyDescent="0.2">
      <c r="A15" s="7" t="s">
        <v>12</v>
      </c>
      <c r="B15" s="32">
        <f>SUM(C15:F15)</f>
        <v>0.13950825241307091</v>
      </c>
      <c r="C15" s="33"/>
      <c r="D15" s="33"/>
      <c r="E15" s="34">
        <f>E11</f>
        <v>7.6120531618163401E-2</v>
      </c>
      <c r="F15" s="34">
        <f>F11</f>
        <v>6.3387720794907496E-2</v>
      </c>
      <c r="G15" s="6"/>
      <c r="H15" s="6"/>
      <c r="J15">
        <v>23.741</v>
      </c>
      <c r="K15" s="20" t="s">
        <v>57</v>
      </c>
    </row>
    <row r="16" spans="1:14" ht="20.25" customHeight="1" x14ac:dyDescent="0.2">
      <c r="A16" s="59" t="s">
        <v>13</v>
      </c>
      <c r="B16" s="59"/>
      <c r="C16" s="59"/>
      <c r="D16" s="59"/>
      <c r="E16" s="59"/>
      <c r="F16" s="59"/>
      <c r="G16" s="6"/>
      <c r="H16" s="6"/>
      <c r="J16" s="20" t="s">
        <v>58</v>
      </c>
      <c r="K16" s="37">
        <f>J15*K14/J14</f>
        <v>4.5041729195638682</v>
      </c>
    </row>
    <row r="17" spans="1:10" ht="31.5" customHeight="1" x14ac:dyDescent="0.2">
      <c r="A17" s="61" t="s">
        <v>15</v>
      </c>
      <c r="B17" s="62"/>
      <c r="C17" s="62"/>
      <c r="D17" s="62"/>
      <c r="E17" s="62"/>
      <c r="F17" s="62"/>
      <c r="G17" s="6"/>
      <c r="H17" s="6"/>
    </row>
    <row r="18" spans="1:10" ht="33.75" customHeight="1" x14ac:dyDescent="0.2">
      <c r="A18" s="7" t="s">
        <v>11</v>
      </c>
      <c r="B18" s="23"/>
      <c r="C18" s="24"/>
      <c r="D18" s="24"/>
      <c r="E18" s="24"/>
      <c r="F18" s="24"/>
      <c r="G18" s="6"/>
      <c r="H18" s="6"/>
      <c r="I18" s="38" t="s">
        <v>60</v>
      </c>
      <c r="J18" s="39">
        <f>J15/N12</f>
        <v>6.2184166177653927E-3</v>
      </c>
    </row>
    <row r="19" spans="1:10" ht="27.75" customHeight="1" x14ac:dyDescent="0.2">
      <c r="A19" s="7" t="s">
        <v>12</v>
      </c>
      <c r="B19" s="23"/>
      <c r="C19" s="24"/>
      <c r="D19" s="24"/>
      <c r="E19" s="24"/>
      <c r="F19" s="24"/>
      <c r="G19" s="6"/>
      <c r="H19" s="6"/>
    </row>
    <row r="20" spans="1:10" ht="32.25" customHeight="1" x14ac:dyDescent="0.2">
      <c r="A20" s="63" t="s">
        <v>16</v>
      </c>
      <c r="B20" s="63"/>
      <c r="C20" s="63"/>
      <c r="D20" s="63"/>
      <c r="E20" s="63"/>
      <c r="F20" s="63"/>
      <c r="G20" s="6"/>
      <c r="H20" s="6"/>
    </row>
    <row r="21" spans="1:10" ht="32.25" customHeight="1" x14ac:dyDescent="0.2">
      <c r="A21" s="7" t="s">
        <v>11</v>
      </c>
      <c r="B21" s="23">
        <f>SUM(C21:F21)</f>
        <v>0</v>
      </c>
      <c r="C21" s="24">
        <f>'тсо 2016 насел'!C9</f>
        <v>0</v>
      </c>
      <c r="D21" s="24">
        <f>'тсо 2016 насел'!D9</f>
        <v>0</v>
      </c>
      <c r="E21" s="24">
        <f>'тсо 2016 насел'!E9</f>
        <v>0</v>
      </c>
      <c r="F21" s="24">
        <f>'тсо 2016 насел'!F9</f>
        <v>0</v>
      </c>
      <c r="G21" s="6"/>
      <c r="H21" s="6"/>
      <c r="I21" s="35" t="s">
        <v>61</v>
      </c>
      <c r="J21" s="39">
        <f>J18+B11</f>
        <v>0.14572666903083631</v>
      </c>
    </row>
    <row r="22" spans="1:10" ht="32.25" customHeight="1" x14ac:dyDescent="0.2">
      <c r="A22" s="7" t="s">
        <v>12</v>
      </c>
      <c r="B22" s="23">
        <f>SUM(C22:F22)</f>
        <v>0</v>
      </c>
      <c r="C22" s="24">
        <f>'тсо 2016 насел'!C10</f>
        <v>0</v>
      </c>
      <c r="D22" s="24">
        <f>'тсо 2016 насел'!D10</f>
        <v>0</v>
      </c>
      <c r="E22" s="24">
        <f>'тсо 2016 насел'!E10</f>
        <v>0</v>
      </c>
      <c r="F22" s="24">
        <f>'тсо 2016 насел'!F10</f>
        <v>0</v>
      </c>
      <c r="G22" s="6"/>
      <c r="H22" s="6"/>
    </row>
    <row r="23" spans="1:10" ht="32.25" customHeight="1" x14ac:dyDescent="0.2">
      <c r="A23" s="67" t="s">
        <v>13</v>
      </c>
      <c r="B23" s="68"/>
      <c r="C23" s="68"/>
      <c r="D23" s="68"/>
      <c r="E23" s="68"/>
      <c r="F23" s="69"/>
      <c r="G23" s="6"/>
      <c r="H23" s="6"/>
    </row>
    <row r="24" spans="1:10" ht="24.75" customHeight="1" x14ac:dyDescent="0.2">
      <c r="A24" s="70" t="s">
        <v>17</v>
      </c>
      <c r="B24" s="71"/>
      <c r="C24" s="71"/>
      <c r="D24" s="71"/>
      <c r="E24" s="71"/>
      <c r="F24" s="72"/>
      <c r="G24" s="6"/>
      <c r="H24" s="6"/>
    </row>
    <row r="25" spans="1:10" ht="33" customHeight="1" x14ac:dyDescent="0.2">
      <c r="A25" s="7" t="s">
        <v>11</v>
      </c>
      <c r="B25" s="23">
        <f>SUM(C25:F25)</f>
        <v>0</v>
      </c>
      <c r="C25" s="24">
        <f>'тсо 2016 насел'!C13</f>
        <v>0</v>
      </c>
      <c r="D25" s="24">
        <f>'тсо 2016 насел'!D13</f>
        <v>0</v>
      </c>
      <c r="E25" s="24">
        <f>'тсо 2016 насел'!E13</f>
        <v>0</v>
      </c>
      <c r="F25" s="24">
        <f>'тсо 2016 насел'!F13</f>
        <v>0</v>
      </c>
      <c r="G25" s="6"/>
      <c r="H25" s="6"/>
    </row>
    <row r="26" spans="1:10" ht="24.75" customHeight="1" x14ac:dyDescent="0.2">
      <c r="A26" s="7" t="s">
        <v>12</v>
      </c>
      <c r="B26" s="23">
        <f>SUM(C26:F26)</f>
        <v>0</v>
      </c>
      <c r="C26" s="24">
        <f>'тсо 2016 насел'!C14</f>
        <v>0</v>
      </c>
      <c r="D26" s="24">
        <f>'тсо 2016 насел'!D14</f>
        <v>0</v>
      </c>
      <c r="E26" s="24">
        <f>'тсо 2016 насел'!E14</f>
        <v>0</v>
      </c>
      <c r="F26" s="24">
        <f>'тсо 2016 насел'!F14</f>
        <v>0</v>
      </c>
      <c r="G26" s="6"/>
      <c r="H26" s="6"/>
    </row>
    <row r="27" spans="1:10" ht="24.75" customHeight="1" x14ac:dyDescent="0.2">
      <c r="A27" s="17" t="s">
        <v>18</v>
      </c>
      <c r="B27" s="9"/>
      <c r="C27" s="9"/>
      <c r="D27" s="9"/>
      <c r="E27" s="9"/>
      <c r="F27" s="9"/>
      <c r="G27" s="6"/>
      <c r="H27" s="6"/>
    </row>
    <row r="28" spans="1:10" ht="35.25" customHeight="1" x14ac:dyDescent="0.2">
      <c r="A28" s="7" t="s">
        <v>11</v>
      </c>
      <c r="B28" s="23">
        <f>SUM(C28:F28)</f>
        <v>0</v>
      </c>
      <c r="C28" s="24">
        <f>'тсо 2016 насел'!C16</f>
        <v>0</v>
      </c>
      <c r="D28" s="24">
        <f>'тсо 2016 насел'!D16</f>
        <v>0</v>
      </c>
      <c r="E28" s="24">
        <f>'тсо 2016 насел'!E16</f>
        <v>0</v>
      </c>
      <c r="F28" s="24">
        <f>'тсо 2016 насел'!F16</f>
        <v>0</v>
      </c>
      <c r="G28" s="6"/>
      <c r="H28" s="6"/>
    </row>
    <row r="29" spans="1:10" ht="24.75" customHeight="1" x14ac:dyDescent="0.2">
      <c r="A29" s="7" t="s">
        <v>12</v>
      </c>
      <c r="B29" s="23">
        <f>SUM(C29:F29)</f>
        <v>0</v>
      </c>
      <c r="C29" s="24">
        <f>'тсо 2016 насел'!C17</f>
        <v>0</v>
      </c>
      <c r="D29" s="24">
        <f>'тсо 2016 насел'!D17</f>
        <v>0</v>
      </c>
      <c r="E29" s="24">
        <f>'тсо 2016 насел'!E17</f>
        <v>0</v>
      </c>
      <c r="F29" s="24">
        <f>'тсо 2016 насел'!F17</f>
        <v>0</v>
      </c>
      <c r="G29" s="6"/>
      <c r="H29" s="6"/>
    </row>
    <row r="30" spans="1:10" ht="33" customHeight="1" x14ac:dyDescent="0.2">
      <c r="A30" s="65" t="s">
        <v>19</v>
      </c>
      <c r="B30" s="65"/>
      <c r="C30" s="65"/>
      <c r="D30" s="65"/>
      <c r="E30" s="65"/>
      <c r="F30" s="65"/>
    </row>
    <row r="31" spans="1:10" ht="28.5" customHeight="1" x14ac:dyDescent="0.2">
      <c r="A31" s="25" t="s">
        <v>11</v>
      </c>
      <c r="B31" s="47">
        <f>C31</f>
        <v>4996.1149999999998</v>
      </c>
      <c r="C31" s="48">
        <v>4996.1149999999998</v>
      </c>
      <c r="D31" s="24"/>
      <c r="E31" s="24"/>
      <c r="F31" s="24"/>
    </row>
    <row r="32" spans="1:10" ht="28.5" customHeight="1" x14ac:dyDescent="0.2">
      <c r="A32" s="25" t="s">
        <v>12</v>
      </c>
      <c r="B32" s="49">
        <f>C32</f>
        <v>1.1963036122820392</v>
      </c>
      <c r="C32" s="50">
        <f>C31/4176.2935</f>
        <v>1.1963036122820392</v>
      </c>
      <c r="D32" s="24"/>
      <c r="E32" s="24"/>
      <c r="F32" s="24"/>
      <c r="G32" s="5">
        <f>B31/B32</f>
        <v>4176.2934999999998</v>
      </c>
      <c r="H32">
        <f>G32/6</f>
        <v>696.04891666666663</v>
      </c>
    </row>
    <row r="33" spans="1:6" ht="17.25" customHeight="1" x14ac:dyDescent="0.2">
      <c r="A33" s="10"/>
      <c r="B33" s="8"/>
      <c r="C33" s="5"/>
      <c r="D33" s="5"/>
      <c r="E33" s="11"/>
      <c r="F33" s="11"/>
    </row>
    <row r="34" spans="1:6" ht="17.25" customHeight="1" x14ac:dyDescent="0.2">
      <c r="A34" s="66" t="s">
        <v>20</v>
      </c>
      <c r="B34" s="66"/>
      <c r="C34" s="66"/>
      <c r="D34" s="66"/>
      <c r="E34" s="66"/>
      <c r="F34" s="66"/>
    </row>
    <row r="35" spans="1:6" ht="35.450000000000003" customHeight="1" x14ac:dyDescent="0.2">
      <c r="A35" s="66" t="s">
        <v>42</v>
      </c>
      <c r="B35" s="66"/>
      <c r="C35" s="66"/>
      <c r="D35" s="66"/>
      <c r="E35" s="66"/>
      <c r="F35" s="66"/>
    </row>
    <row r="36" spans="1:6" ht="15" x14ac:dyDescent="0.2">
      <c r="A36" s="66" t="s">
        <v>26</v>
      </c>
      <c r="B36" s="66"/>
      <c r="C36" s="66"/>
      <c r="D36" s="66"/>
      <c r="E36" s="66"/>
      <c r="F36" s="66"/>
    </row>
    <row r="37" spans="1:6" x14ac:dyDescent="0.2">
      <c r="A37" s="64" t="s">
        <v>50</v>
      </c>
      <c r="B37" s="64"/>
      <c r="D37" s="64" t="s">
        <v>62</v>
      </c>
      <c r="E37" s="64"/>
      <c r="F37" s="64"/>
    </row>
    <row r="38" spans="1:6" x14ac:dyDescent="0.2">
      <c r="A38" s="64"/>
      <c r="B38" s="64"/>
      <c r="D38" s="64"/>
      <c r="E38" s="64"/>
      <c r="F38" s="64"/>
    </row>
    <row r="39" spans="1:6" ht="3.75" customHeight="1" x14ac:dyDescent="0.2">
      <c r="A39" s="64"/>
      <c r="B39" s="64"/>
      <c r="D39" s="64"/>
      <c r="E39" s="64"/>
      <c r="F39" s="64"/>
    </row>
    <row r="40" spans="1:6" hidden="1" x14ac:dyDescent="0.2">
      <c r="A40" s="64"/>
      <c r="B40" s="64"/>
      <c r="D40" s="64"/>
      <c r="E40" s="64"/>
      <c r="F40" s="64"/>
    </row>
    <row r="41" spans="1:6" ht="12.75" customHeight="1" x14ac:dyDescent="0.2">
      <c r="A41" s="64"/>
      <c r="B41" s="64"/>
      <c r="D41" s="64"/>
      <c r="E41" s="64"/>
      <c r="F41" s="64"/>
    </row>
    <row r="42" spans="1:6" ht="31.9" hidden="1" customHeight="1" x14ac:dyDescent="0.2">
      <c r="A42" s="64"/>
      <c r="B42" s="64"/>
      <c r="D42" s="64"/>
      <c r="E42" s="64"/>
      <c r="F42" s="64"/>
    </row>
    <row r="43" spans="1:6" x14ac:dyDescent="0.2">
      <c r="A43" s="21" t="s">
        <v>63</v>
      </c>
      <c r="B43" s="21"/>
      <c r="D43" s="64" t="s">
        <v>64</v>
      </c>
      <c r="E43" s="64"/>
      <c r="F43" s="64"/>
    </row>
    <row r="44" spans="1:6" ht="50.25" customHeight="1" x14ac:dyDescent="0.2">
      <c r="A44" s="74" t="s">
        <v>65</v>
      </c>
      <c r="B44" s="74"/>
      <c r="D44" s="74" t="s">
        <v>66</v>
      </c>
      <c r="E44" s="74"/>
      <c r="F44" s="74"/>
    </row>
    <row r="45" spans="1:6" ht="15.75" x14ac:dyDescent="0.25">
      <c r="A45" s="75" t="s">
        <v>24</v>
      </c>
      <c r="B45" s="75"/>
      <c r="C45" s="12"/>
      <c r="D45" s="75" t="s">
        <v>24</v>
      </c>
      <c r="E45" s="75"/>
      <c r="F45" s="75"/>
    </row>
    <row r="46" spans="1:6" ht="15" x14ac:dyDescent="0.2">
      <c r="A46" s="12"/>
      <c r="B46" s="12"/>
      <c r="C46" s="12"/>
      <c r="D46" s="12"/>
      <c r="E46" s="12"/>
      <c r="F46" s="12"/>
    </row>
    <row r="47" spans="1:6" ht="11.45" customHeight="1" x14ac:dyDescent="0.2">
      <c r="A47" s="12"/>
      <c r="B47" s="12"/>
      <c r="C47" s="12"/>
      <c r="D47" s="12"/>
      <c r="E47" s="12"/>
      <c r="F47" s="12"/>
    </row>
    <row r="48" spans="1:6" ht="6" customHeight="1" x14ac:dyDescent="0.2">
      <c r="A48" s="12"/>
      <c r="B48" s="12"/>
      <c r="C48" s="12"/>
      <c r="D48" s="12"/>
      <c r="E48" s="12"/>
      <c r="F48" s="12"/>
    </row>
    <row r="49" spans="1:6" ht="18" x14ac:dyDescent="0.25">
      <c r="A49" s="73" t="s">
        <v>25</v>
      </c>
      <c r="B49" s="73"/>
      <c r="C49" s="12"/>
      <c r="D49" s="12"/>
      <c r="E49" s="12"/>
      <c r="F49" s="12"/>
    </row>
    <row r="50" spans="1:6" ht="15" x14ac:dyDescent="0.2">
      <c r="A50" s="12"/>
      <c r="B50" s="12"/>
      <c r="C50" s="12"/>
      <c r="D50" s="18"/>
      <c r="E50" s="12"/>
      <c r="F50" s="12"/>
    </row>
  </sheetData>
  <mergeCells count="28">
    <mergeCell ref="E1:F1"/>
    <mergeCell ref="A2:F2"/>
    <mergeCell ref="A3:F3"/>
    <mergeCell ref="A4:F4"/>
    <mergeCell ref="A6:A7"/>
    <mergeCell ref="B6:B7"/>
    <mergeCell ref="C6:F6"/>
    <mergeCell ref="A35:F35"/>
    <mergeCell ref="A8:F8"/>
    <mergeCell ref="A9:F9"/>
    <mergeCell ref="A12:F12"/>
    <mergeCell ref="A13:F13"/>
    <mergeCell ref="A16:F16"/>
    <mergeCell ref="A17:F17"/>
    <mergeCell ref="A20:F20"/>
    <mergeCell ref="A23:F23"/>
    <mergeCell ref="A24:F24"/>
    <mergeCell ref="A30:F30"/>
    <mergeCell ref="A34:F34"/>
    <mergeCell ref="A45:B45"/>
    <mergeCell ref="D45:F45"/>
    <mergeCell ref="A49:B49"/>
    <mergeCell ref="A36:F36"/>
    <mergeCell ref="A37:B42"/>
    <mergeCell ref="D37:F42"/>
    <mergeCell ref="D43:F43"/>
    <mergeCell ref="A44:B44"/>
    <mergeCell ref="D44:F44"/>
  </mergeCells>
  <pageMargins left="1.1811023622047245" right="0.39370078740157483" top="0" bottom="0.19685039370078741" header="0.51181102362204722" footer="0.51181102362204722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00"/>
  <sheetViews>
    <sheetView view="pageBreakPreview" topLeftCell="A13" zoomScale="75" zoomScaleNormal="75" zoomScaleSheetLayoutView="75" workbookViewId="0">
      <selection activeCell="D35" sqref="D35"/>
    </sheetView>
  </sheetViews>
  <sheetFormatPr defaultRowHeight="12.75" x14ac:dyDescent="0.2"/>
  <cols>
    <col min="1" max="1" width="36.7109375" customWidth="1"/>
    <col min="2" max="2" width="17.85546875" customWidth="1"/>
    <col min="3" max="3" width="24" customWidth="1"/>
    <col min="4" max="4" width="20.7109375" customWidth="1"/>
    <col min="5" max="5" width="21.140625" customWidth="1"/>
    <col min="6" max="6" width="20.28515625" customWidth="1"/>
  </cols>
  <sheetData>
    <row r="1" spans="1:8" ht="28.5" customHeight="1" x14ac:dyDescent="0.25">
      <c r="A1" s="1"/>
      <c r="E1" s="51"/>
      <c r="F1" s="51"/>
    </row>
    <row r="2" spans="1:8" ht="23.25" customHeight="1" x14ac:dyDescent="0.25">
      <c r="A2" s="55" t="s">
        <v>52</v>
      </c>
      <c r="B2" s="55"/>
      <c r="C2" s="55"/>
      <c r="D2" s="55"/>
      <c r="E2" s="55"/>
      <c r="F2" s="55"/>
      <c r="G2" s="2"/>
    </row>
    <row r="3" spans="1:8" ht="24" customHeight="1" x14ac:dyDescent="0.25">
      <c r="A3" s="55" t="s">
        <v>0</v>
      </c>
      <c r="B3" s="55"/>
      <c r="C3" s="55"/>
      <c r="D3" s="55"/>
      <c r="E3" s="55"/>
      <c r="F3" s="55"/>
      <c r="G3" s="2"/>
    </row>
    <row r="4" spans="1:8" ht="16.5" customHeight="1" x14ac:dyDescent="0.25">
      <c r="A4" s="55" t="s">
        <v>1</v>
      </c>
      <c r="B4" s="55"/>
      <c r="C4" s="55"/>
      <c r="D4" s="55"/>
      <c r="E4" s="55"/>
      <c r="F4" s="55"/>
      <c r="G4" s="2"/>
    </row>
    <row r="5" spans="1:8" ht="31.5" customHeight="1" x14ac:dyDescent="0.25">
      <c r="A5" s="15"/>
      <c r="B5" s="15"/>
      <c r="C5" s="15"/>
      <c r="D5" s="15"/>
      <c r="E5" s="15"/>
      <c r="F5" s="15"/>
      <c r="G5" s="2"/>
    </row>
    <row r="6" spans="1:8" ht="24" customHeight="1" x14ac:dyDescent="0.2">
      <c r="A6" s="56" t="s">
        <v>2</v>
      </c>
      <c r="B6" s="56" t="s">
        <v>3</v>
      </c>
      <c r="C6" s="57" t="s">
        <v>4</v>
      </c>
      <c r="D6" s="57"/>
      <c r="E6" s="57"/>
      <c r="F6" s="57"/>
      <c r="G6" s="4"/>
    </row>
    <row r="7" spans="1:8" ht="45" customHeight="1" x14ac:dyDescent="0.2">
      <c r="A7" s="56"/>
      <c r="B7" s="56"/>
      <c r="C7" s="22" t="s">
        <v>5</v>
      </c>
      <c r="D7" s="22" t="s">
        <v>6</v>
      </c>
      <c r="E7" s="22" t="s">
        <v>7</v>
      </c>
      <c r="F7" s="22" t="s">
        <v>8</v>
      </c>
      <c r="G7" s="4"/>
    </row>
    <row r="8" spans="1:8" ht="32.25" customHeight="1" x14ac:dyDescent="0.2">
      <c r="A8" s="63" t="s">
        <v>27</v>
      </c>
      <c r="B8" s="63"/>
      <c r="C8" s="63"/>
      <c r="D8" s="63"/>
      <c r="E8" s="63"/>
      <c r="F8" s="63"/>
      <c r="G8" s="6"/>
      <c r="H8" s="6"/>
    </row>
    <row r="9" spans="1:8" ht="29.1" customHeight="1" x14ac:dyDescent="0.2">
      <c r="A9" s="7" t="s">
        <v>11</v>
      </c>
      <c r="B9" s="26">
        <f>SUM(C9:F9)</f>
        <v>0</v>
      </c>
      <c r="C9" s="27">
        <f>C20+C30+C40+C50+C60+C70+C80</f>
        <v>0</v>
      </c>
      <c r="D9" s="27">
        <f t="shared" ref="D9:F10" si="0">D20+D30+D40+D50+D60+D70+D80</f>
        <v>0</v>
      </c>
      <c r="E9" s="27">
        <f t="shared" si="0"/>
        <v>0</v>
      </c>
      <c r="F9" s="27">
        <f t="shared" si="0"/>
        <v>0</v>
      </c>
      <c r="G9" s="6"/>
      <c r="H9" s="6"/>
    </row>
    <row r="10" spans="1:8" ht="29.1" customHeight="1" x14ac:dyDescent="0.2">
      <c r="A10" s="7" t="s">
        <v>12</v>
      </c>
      <c r="B10" s="26">
        <f>SUM(C10:F10)</f>
        <v>0</v>
      </c>
      <c r="C10" s="27">
        <f>C21+C31+C41+C51+C61+C71+C81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6"/>
      <c r="H10" s="6"/>
    </row>
    <row r="11" spans="1:8" ht="15" x14ac:dyDescent="0.2">
      <c r="A11" s="67" t="s">
        <v>13</v>
      </c>
      <c r="B11" s="68"/>
      <c r="C11" s="68"/>
      <c r="D11" s="68"/>
      <c r="E11" s="68"/>
      <c r="F11" s="69"/>
      <c r="G11" s="6"/>
      <c r="H11" s="6"/>
    </row>
    <row r="12" spans="1:8" ht="14.25" x14ac:dyDescent="0.2">
      <c r="A12" s="91" t="s">
        <v>17</v>
      </c>
      <c r="B12" s="92"/>
      <c r="C12" s="92"/>
      <c r="D12" s="92"/>
      <c r="E12" s="92"/>
      <c r="F12" s="93"/>
      <c r="G12" s="6"/>
      <c r="H12" s="6"/>
    </row>
    <row r="13" spans="1:8" ht="29.1" customHeight="1" x14ac:dyDescent="0.2">
      <c r="A13" s="7" t="s">
        <v>11</v>
      </c>
      <c r="B13" s="26">
        <f>SUM(C13:F13)</f>
        <v>0</v>
      </c>
      <c r="C13" s="27">
        <f>C24+C34+C44+C54+C64+C74+C84</f>
        <v>0</v>
      </c>
      <c r="D13" s="27">
        <f t="shared" ref="D13:F13" si="1">D24+D34+D44+D54+D64+D74+D84</f>
        <v>0</v>
      </c>
      <c r="E13" s="27">
        <f t="shared" si="1"/>
        <v>0</v>
      </c>
      <c r="F13" s="27">
        <f t="shared" si="1"/>
        <v>0</v>
      </c>
      <c r="G13" s="6"/>
      <c r="H13" s="6"/>
    </row>
    <row r="14" spans="1:8" ht="29.1" customHeight="1" x14ac:dyDescent="0.2">
      <c r="A14" s="7" t="s">
        <v>12</v>
      </c>
      <c r="B14" s="26">
        <f>SUM(C14:F14)</f>
        <v>0</v>
      </c>
      <c r="C14" s="27">
        <f>C25+C35+C45+C55+C65+C75+C85</f>
        <v>0</v>
      </c>
      <c r="D14" s="27">
        <f t="shared" ref="D14:F14" si="2">D25+D35+D45+D55+D65+D75+D85</f>
        <v>0</v>
      </c>
      <c r="E14" s="27">
        <f t="shared" si="2"/>
        <v>0</v>
      </c>
      <c r="F14" s="27">
        <f t="shared" si="2"/>
        <v>0</v>
      </c>
      <c r="G14" s="6"/>
      <c r="H14" s="6"/>
    </row>
    <row r="15" spans="1:8" ht="14.25" x14ac:dyDescent="0.2">
      <c r="A15" s="94" t="s">
        <v>18</v>
      </c>
      <c r="B15" s="95"/>
      <c r="C15" s="95"/>
      <c r="D15" s="95"/>
      <c r="E15" s="95"/>
      <c r="F15" s="96"/>
      <c r="G15" s="6"/>
      <c r="H15" s="6"/>
    </row>
    <row r="16" spans="1:8" ht="29.1" customHeight="1" x14ac:dyDescent="0.2">
      <c r="A16" s="7" t="s">
        <v>11</v>
      </c>
      <c r="B16" s="26">
        <f>SUM(C16:F16)</f>
        <v>0</v>
      </c>
      <c r="C16" s="27">
        <f>C27+C37+C47+C57+C67+C77+C87</f>
        <v>0</v>
      </c>
      <c r="D16" s="27">
        <f t="shared" ref="D16:F16" si="3">D27+D37+D47+D57+D67+D77+D87</f>
        <v>0</v>
      </c>
      <c r="E16" s="27">
        <f t="shared" si="3"/>
        <v>0</v>
      </c>
      <c r="F16" s="27">
        <f t="shared" si="3"/>
        <v>0</v>
      </c>
      <c r="G16" s="6"/>
      <c r="H16" s="6"/>
    </row>
    <row r="17" spans="1:8" ht="29.1" customHeight="1" x14ac:dyDescent="0.2">
      <c r="A17" s="7" t="s">
        <v>12</v>
      </c>
      <c r="B17" s="26">
        <f>SUM(C17:F17)</f>
        <v>0</v>
      </c>
      <c r="C17" s="27">
        <f>C28+C38+C48+C58+C68+C78+C88</f>
        <v>0</v>
      </c>
      <c r="D17" s="27">
        <f t="shared" ref="D17:F17" si="4">D28+D38+D48+D58+D68+D78+D88</f>
        <v>0</v>
      </c>
      <c r="E17" s="27">
        <f t="shared" si="4"/>
        <v>0</v>
      </c>
      <c r="F17" s="27">
        <f t="shared" si="4"/>
        <v>0</v>
      </c>
      <c r="G17" s="6"/>
      <c r="H17" s="6"/>
    </row>
    <row r="18" spans="1:8" ht="15" x14ac:dyDescent="0.2">
      <c r="A18" s="86" t="s">
        <v>13</v>
      </c>
      <c r="B18" s="87"/>
      <c r="C18" s="87"/>
      <c r="D18" s="87"/>
      <c r="E18" s="87"/>
      <c r="F18" s="88"/>
      <c r="G18" s="6"/>
      <c r="H18" s="6"/>
    </row>
    <row r="19" spans="1:8" ht="85.5" customHeight="1" x14ac:dyDescent="0.2">
      <c r="A19" s="85" t="s">
        <v>43</v>
      </c>
      <c r="B19" s="85"/>
      <c r="C19" s="85"/>
      <c r="D19" s="85"/>
      <c r="E19" s="85"/>
      <c r="F19" s="85"/>
      <c r="G19" s="6"/>
      <c r="H19" s="6"/>
    </row>
    <row r="20" spans="1:8" ht="29.1" customHeight="1" x14ac:dyDescent="0.2">
      <c r="A20" s="7" t="s">
        <v>11</v>
      </c>
      <c r="B20" s="26">
        <f>SUM(C20:F20)</f>
        <v>0</v>
      </c>
      <c r="C20" s="27">
        <f>'тсо 2016 насел 1 пг'!C20+'тсо 2016 насел 2 пг'!C20</f>
        <v>0</v>
      </c>
      <c r="D20" s="27">
        <f>'тсо 2016 насел 1 пг'!D20+'тсо 2016 насел 2 пг'!D20</f>
        <v>0</v>
      </c>
      <c r="E20" s="27">
        <f>'тсо 2016 насел 1 пг'!E20+'тсо 2016 насел 2 пг'!E20</f>
        <v>0</v>
      </c>
      <c r="F20" s="27">
        <f>'тсо 2016 насел 1 пг'!F20+'тсо 2016 насел 2 пг'!F20</f>
        <v>0</v>
      </c>
      <c r="G20" s="6"/>
      <c r="H20" s="6"/>
    </row>
    <row r="21" spans="1:8" ht="29.1" customHeight="1" x14ac:dyDescent="0.2">
      <c r="A21" s="7" t="s">
        <v>12</v>
      </c>
      <c r="B21" s="26">
        <f>SUM(C21:F21)</f>
        <v>0</v>
      </c>
      <c r="C21" s="27">
        <f>('тсо 2016 насел 1 пг'!C21+'тсо 2016 насел 2 пг'!C21)/2</f>
        <v>0</v>
      </c>
      <c r="D21" s="27">
        <f>('тсо 2016 насел 1 пг'!D21+'тсо 2016 насел 2 пг'!D21)/2</f>
        <v>0</v>
      </c>
      <c r="E21" s="27">
        <f>('тсо 2016 насел 1 пг'!E21+'тсо 2016 насел 2 пг'!E21)/2</f>
        <v>0</v>
      </c>
      <c r="F21" s="27">
        <f>('тсо 2016 насел 1 пг'!F21+'тсо 2016 насел 2 пг'!F21)/2</f>
        <v>0</v>
      </c>
      <c r="G21" s="6"/>
      <c r="H21" s="6"/>
    </row>
    <row r="22" spans="1:8" ht="15" x14ac:dyDescent="0.2">
      <c r="A22" s="59" t="s">
        <v>13</v>
      </c>
      <c r="B22" s="59"/>
      <c r="C22" s="59"/>
      <c r="D22" s="59"/>
      <c r="E22" s="59"/>
      <c r="F22" s="59"/>
      <c r="G22" s="6"/>
      <c r="H22" s="6"/>
    </row>
    <row r="23" spans="1:8" ht="14.25" x14ac:dyDescent="0.2">
      <c r="A23" s="89" t="s">
        <v>28</v>
      </c>
      <c r="B23" s="89"/>
      <c r="C23" s="89"/>
      <c r="D23" s="89"/>
      <c r="E23" s="89"/>
      <c r="F23" s="89"/>
      <c r="G23" s="6"/>
      <c r="H23" s="6"/>
    </row>
    <row r="24" spans="1:8" ht="29.1" customHeight="1" x14ac:dyDescent="0.2">
      <c r="A24" s="7" t="s">
        <v>11</v>
      </c>
      <c r="B24" s="26">
        <f>SUM(C24:F24)</f>
        <v>0</v>
      </c>
      <c r="C24" s="27">
        <f>'тсо 2016 насел 1 пг'!C24+'тсо 2016 насел 2 пг'!C24</f>
        <v>0</v>
      </c>
      <c r="D24" s="27">
        <f>'тсо 2016 насел 1 пг'!D24+'тсо 2016 насел 2 пг'!D24</f>
        <v>0</v>
      </c>
      <c r="E24" s="27">
        <f>'тсо 2016 насел 1 пг'!E24+'тсо 2016 насел 2 пг'!E24</f>
        <v>0</v>
      </c>
      <c r="F24" s="27">
        <f>'тсо 2016 насел 1 пг'!F24+'тсо 2016 насел 2 пг'!F24</f>
        <v>0</v>
      </c>
      <c r="G24" s="6"/>
      <c r="H24" s="6"/>
    </row>
    <row r="25" spans="1:8" ht="29.1" customHeight="1" x14ac:dyDescent="0.2">
      <c r="A25" s="7" t="s">
        <v>12</v>
      </c>
      <c r="B25" s="26">
        <f>SUM(C25:F25)</f>
        <v>0</v>
      </c>
      <c r="C25" s="27">
        <f>('тсо 2016 насел 1 пг'!C25+'тсо 2016 насел 2 пг'!C25)/2</f>
        <v>0</v>
      </c>
      <c r="D25" s="27">
        <f>('тсо 2016 насел 1 пг'!D25+'тсо 2016 насел 2 пг'!D25)/2</f>
        <v>0</v>
      </c>
      <c r="E25" s="27">
        <f>('тсо 2016 насел 1 пг'!E25+'тсо 2016 насел 2 пг'!E25)/2</f>
        <v>0</v>
      </c>
      <c r="F25" s="27">
        <f>('тсо 2016 насел 1 пг'!F25+'тсо 2016 насел 2 пг'!F25)/2</f>
        <v>0</v>
      </c>
      <c r="G25" s="6"/>
      <c r="H25" s="6"/>
    </row>
    <row r="26" spans="1:8" ht="14.25" x14ac:dyDescent="0.2">
      <c r="A26" s="90" t="s">
        <v>29</v>
      </c>
      <c r="B26" s="90"/>
      <c r="C26" s="90"/>
      <c r="D26" s="90"/>
      <c r="E26" s="90"/>
      <c r="F26" s="90"/>
      <c r="G26" s="6"/>
      <c r="H26" s="6"/>
    </row>
    <row r="27" spans="1:8" ht="29.1" customHeight="1" x14ac:dyDescent="0.2">
      <c r="A27" s="7" t="s">
        <v>11</v>
      </c>
      <c r="B27" s="26">
        <f>SUM(C27:F27)</f>
        <v>0</v>
      </c>
      <c r="C27" s="27">
        <f>'тсо 2016 насел 1 пг'!C27+'тсо 2016 насел 2 пг'!C27</f>
        <v>0</v>
      </c>
      <c r="D27" s="27">
        <f>'тсо 2016 насел 1 пг'!D27+'тсо 2016 насел 2 пг'!D27</f>
        <v>0</v>
      </c>
      <c r="E27" s="27">
        <f>'тсо 2016 насел 1 пг'!E27+'тсо 2016 насел 2 пг'!E27</f>
        <v>0</v>
      </c>
      <c r="F27" s="27">
        <f>'тсо 2016 насел 1 пг'!F27+'тсо 2016 насел 2 пг'!F27</f>
        <v>0</v>
      </c>
      <c r="G27" s="6"/>
      <c r="H27" s="6"/>
    </row>
    <row r="28" spans="1:8" ht="29.1" customHeight="1" x14ac:dyDescent="0.2">
      <c r="A28" s="7" t="s">
        <v>12</v>
      </c>
      <c r="B28" s="26">
        <f>SUM(C28:F28)</f>
        <v>0</v>
      </c>
      <c r="C28" s="27">
        <f>('тсо 2016 насел 1 пг'!C28+'тсо 2016 насел 2 пг'!C28)/2</f>
        <v>0</v>
      </c>
      <c r="D28" s="27">
        <f>('тсо 2016 насел 1 пг'!D28+'тсо 2016 насел 2 пг'!D28)/2</f>
        <v>0</v>
      </c>
      <c r="E28" s="27">
        <f>('тсо 2016 насел 1 пг'!E28+'тсо 2016 насел 2 пг'!E28)/2</f>
        <v>0</v>
      </c>
      <c r="F28" s="27">
        <f>('тсо 2016 насел 1 пг'!F28+'тсо 2016 насел 2 пг'!F28)/2</f>
        <v>0</v>
      </c>
      <c r="G28" s="6"/>
      <c r="H28" s="6"/>
    </row>
    <row r="29" spans="1:8" ht="58.5" customHeight="1" x14ac:dyDescent="0.2">
      <c r="A29" s="85" t="s">
        <v>44</v>
      </c>
      <c r="B29" s="85"/>
      <c r="C29" s="85"/>
      <c r="D29" s="85"/>
      <c r="E29" s="85"/>
      <c r="F29" s="85"/>
      <c r="G29" s="6"/>
      <c r="H29" s="6"/>
    </row>
    <row r="30" spans="1:8" ht="29.1" customHeight="1" x14ac:dyDescent="0.2">
      <c r="A30" s="7" t="s">
        <v>11</v>
      </c>
      <c r="B30" s="26">
        <f>SUM(C30:F30)</f>
        <v>0</v>
      </c>
      <c r="C30" s="27">
        <f>'тсо 2016 насел 1 пг'!C30+'тсо 2016 насел 2 пг'!C30</f>
        <v>0</v>
      </c>
      <c r="D30" s="27">
        <f>'тсо 2016 насел 1 пг'!D30+'тсо 2016 насел 2 пг'!D30</f>
        <v>0</v>
      </c>
      <c r="E30" s="27">
        <f>'тсо 2016 насел 1 пг'!E30+'тсо 2016 насел 2 пг'!E30</f>
        <v>0</v>
      </c>
      <c r="F30" s="27">
        <f>'тсо 2016 насел 1 пг'!F30+'тсо 2016 насел 2 пг'!F30</f>
        <v>0</v>
      </c>
      <c r="G30" s="6"/>
      <c r="H30" s="6"/>
    </row>
    <row r="31" spans="1:8" ht="29.1" customHeight="1" x14ac:dyDescent="0.2">
      <c r="A31" s="7" t="s">
        <v>12</v>
      </c>
      <c r="B31" s="26">
        <f>SUM(C31:F31)</f>
        <v>0</v>
      </c>
      <c r="C31" s="27">
        <f>('тсо 2016 насел 1 пг'!C31+'тсо 2016 насел 2 пг'!C31)/2</f>
        <v>0</v>
      </c>
      <c r="D31" s="27">
        <f>('тсо 2016 насел 1 пг'!D31+'тсо 2016 насел 2 пг'!D31)/2</f>
        <v>0</v>
      </c>
      <c r="E31" s="27">
        <f>('тсо 2016 насел 1 пг'!E31+'тсо 2016 насел 2 пг'!E31)/2</f>
        <v>0</v>
      </c>
      <c r="F31" s="27">
        <f>('тсо 2016 насел 1 пг'!F31+'тсо 2016 насел 2 пг'!F31)/2</f>
        <v>0</v>
      </c>
      <c r="G31" s="6"/>
      <c r="H31" s="6"/>
    </row>
    <row r="32" spans="1:8" ht="15" x14ac:dyDescent="0.2">
      <c r="A32" s="59" t="s">
        <v>13</v>
      </c>
      <c r="B32" s="59"/>
      <c r="C32" s="59"/>
      <c r="D32" s="59"/>
      <c r="E32" s="59"/>
      <c r="F32" s="59"/>
      <c r="G32" s="6"/>
      <c r="H32" s="6"/>
    </row>
    <row r="33" spans="1:8" ht="14.25" x14ac:dyDescent="0.2">
      <c r="A33" s="89" t="s">
        <v>30</v>
      </c>
      <c r="B33" s="89"/>
      <c r="C33" s="89"/>
      <c r="D33" s="89"/>
      <c r="E33" s="89"/>
      <c r="F33" s="89"/>
      <c r="G33" s="6"/>
      <c r="H33" s="6"/>
    </row>
    <row r="34" spans="1:8" ht="29.1" customHeight="1" x14ac:dyDescent="0.2">
      <c r="A34" s="7" t="s">
        <v>11</v>
      </c>
      <c r="B34" s="26">
        <f>SUM(C34:F34)</f>
        <v>0</v>
      </c>
      <c r="C34" s="27">
        <f>'тсо 2016 насел 1 пг'!C34+'тсо 2016 насел 2 пг'!C34</f>
        <v>0</v>
      </c>
      <c r="D34" s="27">
        <f>'тсо 2016 насел 1 пг'!D34+'тсо 2016 насел 2 пг'!D34</f>
        <v>0</v>
      </c>
      <c r="E34" s="27">
        <f>'тсо 2016 насел 1 пг'!E34+'тсо 2016 насел 2 пг'!E34</f>
        <v>0</v>
      </c>
      <c r="F34" s="27">
        <f>'тсо 2016 насел 1 пг'!F34+'тсо 2016 насел 2 пг'!F34</f>
        <v>0</v>
      </c>
      <c r="G34" s="6"/>
      <c r="H34" s="6"/>
    </row>
    <row r="35" spans="1:8" ht="29.1" customHeight="1" x14ac:dyDescent="0.2">
      <c r="A35" s="7" t="s">
        <v>12</v>
      </c>
      <c r="B35" s="26">
        <f>SUM(C35:F35)</f>
        <v>0</v>
      </c>
      <c r="C35" s="27">
        <f>('тсо 2016 насел 1 пг'!C35+'тсо 2016 насел 2 пг'!C35)/2</f>
        <v>0</v>
      </c>
      <c r="D35" s="27">
        <f>('тсо 2016 насел 1 пг'!D35+'тсо 2016 насел 2 пг'!D35)/2</f>
        <v>0</v>
      </c>
      <c r="E35" s="27">
        <f>('тсо 2016 насел 1 пг'!E35+'тсо 2016 насел 2 пг'!E35)/2</f>
        <v>0</v>
      </c>
      <c r="F35" s="27">
        <f>('тсо 2016 насел 1 пг'!F35+'тсо 2016 насел 2 пг'!F35)/2</f>
        <v>0</v>
      </c>
      <c r="G35" s="6"/>
      <c r="H35" s="6"/>
    </row>
    <row r="36" spans="1:8" ht="14.25" x14ac:dyDescent="0.2">
      <c r="A36" s="90" t="s">
        <v>31</v>
      </c>
      <c r="B36" s="90"/>
      <c r="C36" s="90"/>
      <c r="D36" s="90"/>
      <c r="E36" s="90"/>
      <c r="F36" s="90"/>
      <c r="G36" s="6"/>
      <c r="H36" s="6"/>
    </row>
    <row r="37" spans="1:8" ht="29.1" customHeight="1" x14ac:dyDescent="0.2">
      <c r="A37" s="7" t="s">
        <v>11</v>
      </c>
      <c r="B37" s="26">
        <f>SUM(C37:F37)</f>
        <v>0</v>
      </c>
      <c r="C37" s="27">
        <f>'тсо 2016 насел 1 пг'!C37+'тсо 2016 насел 2 пг'!C37</f>
        <v>0</v>
      </c>
      <c r="D37" s="27">
        <f>'тсо 2016 насел 1 пг'!D37+'тсо 2016 насел 2 пг'!D37</f>
        <v>0</v>
      </c>
      <c r="E37" s="27">
        <f>'тсо 2016 насел 1 пг'!E37+'тсо 2016 насел 2 пг'!E37</f>
        <v>0</v>
      </c>
      <c r="F37" s="27">
        <f>'тсо 2016 насел 1 пг'!F37+'тсо 2016 насел 2 пг'!F37</f>
        <v>0</v>
      </c>
      <c r="G37" s="6"/>
      <c r="H37" s="6"/>
    </row>
    <row r="38" spans="1:8" ht="29.1" customHeight="1" x14ac:dyDescent="0.2">
      <c r="A38" s="7" t="s">
        <v>12</v>
      </c>
      <c r="B38" s="26">
        <f>SUM(C38:F38)</f>
        <v>0</v>
      </c>
      <c r="C38" s="27">
        <f>('тсо 2016 насел 1 пг'!C38+'тсо 2016 насел 2 пг'!C38)/2</f>
        <v>0</v>
      </c>
      <c r="D38" s="27">
        <f>('тсо 2016 насел 1 пг'!D38+'тсо 2016 насел 2 пг'!D38)/2</f>
        <v>0</v>
      </c>
      <c r="E38" s="27">
        <f>('тсо 2016 насел 1 пг'!E38+'тсо 2016 насел 2 пг'!E38)/2</f>
        <v>0</v>
      </c>
      <c r="F38" s="27">
        <f>('тсо 2016 насел 1 пг'!F38+'тсо 2016 насел 2 пг'!F38)/2</f>
        <v>0</v>
      </c>
      <c r="G38" s="6"/>
      <c r="H38" s="6"/>
    </row>
    <row r="39" spans="1:8" ht="61.5" customHeight="1" x14ac:dyDescent="0.2">
      <c r="A39" s="85" t="s">
        <v>45</v>
      </c>
      <c r="B39" s="85"/>
      <c r="C39" s="85"/>
      <c r="D39" s="85"/>
      <c r="E39" s="85"/>
      <c r="F39" s="85"/>
      <c r="G39" s="6"/>
      <c r="H39" s="6"/>
    </row>
    <row r="40" spans="1:8" ht="29.1" customHeight="1" x14ac:dyDescent="0.2">
      <c r="A40" s="7" t="s">
        <v>11</v>
      </c>
      <c r="B40" s="26">
        <f>SUM(C40:F40)</f>
        <v>0</v>
      </c>
      <c r="C40" s="27">
        <f>'тсо 2016 насел 1 пг'!C40+'тсо 2016 насел 2 пг'!C40</f>
        <v>0</v>
      </c>
      <c r="D40" s="27">
        <f>'тсо 2016 насел 1 пг'!D40+'тсо 2016 насел 2 пг'!D40</f>
        <v>0</v>
      </c>
      <c r="E40" s="27">
        <f>'тсо 2016 насел 1 пг'!E40+'тсо 2016 насел 2 пг'!E40</f>
        <v>0</v>
      </c>
      <c r="F40" s="27">
        <f>'тсо 2016 насел 1 пг'!F40+'тсо 2016 насел 2 пг'!F40</f>
        <v>0</v>
      </c>
      <c r="G40" s="6"/>
      <c r="H40" s="6"/>
    </row>
    <row r="41" spans="1:8" ht="29.1" customHeight="1" x14ac:dyDescent="0.2">
      <c r="A41" s="7" t="s">
        <v>12</v>
      </c>
      <c r="B41" s="26">
        <f>SUM(C41:F41)</f>
        <v>0</v>
      </c>
      <c r="C41" s="27">
        <f>('тсо 2016 насел 1 пг'!C41+'тсо 2016 насел 2 пг'!C41)/2</f>
        <v>0</v>
      </c>
      <c r="D41" s="27">
        <f>('тсо 2016 насел 1 пг'!D41+'тсо 2016 насел 2 пг'!D41)/2</f>
        <v>0</v>
      </c>
      <c r="E41" s="27">
        <f>('тсо 2016 насел 1 пг'!E41+'тсо 2016 насел 2 пг'!E41)/2</f>
        <v>0</v>
      </c>
      <c r="F41" s="27">
        <f>('тсо 2016 насел 1 пг'!F41+'тсо 2016 насел 2 пг'!F41)/2</f>
        <v>0</v>
      </c>
      <c r="G41" s="6"/>
      <c r="H41" s="6"/>
    </row>
    <row r="42" spans="1:8" ht="15" x14ac:dyDescent="0.2">
      <c r="A42" s="67" t="s">
        <v>13</v>
      </c>
      <c r="B42" s="68"/>
      <c r="C42" s="68"/>
      <c r="D42" s="68"/>
      <c r="E42" s="68"/>
      <c r="F42" s="69"/>
      <c r="G42" s="6"/>
      <c r="H42" s="6"/>
    </row>
    <row r="43" spans="1:8" ht="14.25" x14ac:dyDescent="0.2">
      <c r="A43" s="79" t="s">
        <v>32</v>
      </c>
      <c r="B43" s="80"/>
      <c r="C43" s="80"/>
      <c r="D43" s="80"/>
      <c r="E43" s="80"/>
      <c r="F43" s="81"/>
      <c r="G43" s="6"/>
      <c r="H43" s="6"/>
    </row>
    <row r="44" spans="1:8" ht="29.1" customHeight="1" x14ac:dyDescent="0.2">
      <c r="A44" s="7" t="s">
        <v>11</v>
      </c>
      <c r="B44" s="26">
        <f>SUM(C44:F44)</f>
        <v>0</v>
      </c>
      <c r="C44" s="27">
        <f>'тсо 2016 насел 1 пг'!C44+'тсо 2016 насел 2 пг'!C44</f>
        <v>0</v>
      </c>
      <c r="D44" s="27">
        <f>'тсо 2016 насел 1 пг'!D44+'тсо 2016 насел 2 пг'!D44</f>
        <v>0</v>
      </c>
      <c r="E44" s="27">
        <f>'тсо 2016 насел 1 пг'!E44+'тсо 2016 насел 2 пг'!E44</f>
        <v>0</v>
      </c>
      <c r="F44" s="27">
        <f>'тсо 2016 насел 1 пг'!F44+'тсо 2016 насел 2 пг'!F44</f>
        <v>0</v>
      </c>
      <c r="G44" s="6"/>
      <c r="H44" s="6"/>
    </row>
    <row r="45" spans="1:8" ht="29.1" customHeight="1" x14ac:dyDescent="0.2">
      <c r="A45" s="7" t="s">
        <v>12</v>
      </c>
      <c r="B45" s="26">
        <f>SUM(C45:F45)</f>
        <v>0</v>
      </c>
      <c r="C45" s="27">
        <f>('тсо 2016 насел 1 пг'!C45+'тсо 2016 насел 2 пг'!C45)/2</f>
        <v>0</v>
      </c>
      <c r="D45" s="27">
        <f>('тсо 2016 насел 1 пг'!D45+'тсо 2016 насел 2 пг'!D45)/2</f>
        <v>0</v>
      </c>
      <c r="E45" s="27">
        <f>('тсо 2016 насел 1 пг'!E45+'тсо 2016 насел 2 пг'!E45)/2</f>
        <v>0</v>
      </c>
      <c r="F45" s="27">
        <f>('тсо 2016 насел 1 пг'!F45+'тсо 2016 насел 2 пг'!F45)/2</f>
        <v>0</v>
      </c>
      <c r="G45" s="6"/>
      <c r="H45" s="6"/>
    </row>
    <row r="46" spans="1:8" ht="14.25" x14ac:dyDescent="0.2">
      <c r="A46" s="82" t="s">
        <v>33</v>
      </c>
      <c r="B46" s="83"/>
      <c r="C46" s="83"/>
      <c r="D46" s="83"/>
      <c r="E46" s="83"/>
      <c r="F46" s="84"/>
      <c r="G46" s="6"/>
      <c r="H46" s="6"/>
    </row>
    <row r="47" spans="1:8" ht="29.1" customHeight="1" x14ac:dyDescent="0.2">
      <c r="A47" s="7" t="s">
        <v>11</v>
      </c>
      <c r="B47" s="26">
        <f>SUM(C47:F47)</f>
        <v>0</v>
      </c>
      <c r="C47" s="27">
        <f>'тсо 2016 насел 1 пг'!C47+'тсо 2016 насел 2 пг'!C47</f>
        <v>0</v>
      </c>
      <c r="D47" s="27">
        <f>'тсо 2016 насел 1 пг'!D47+'тсо 2016 насел 2 пг'!D47</f>
        <v>0</v>
      </c>
      <c r="E47" s="27">
        <f>'тсо 2016 насел 1 пг'!E47+'тсо 2016 насел 2 пг'!E47</f>
        <v>0</v>
      </c>
      <c r="F47" s="27">
        <f>'тсо 2016 насел 1 пг'!F47+'тсо 2016 насел 2 пг'!F47</f>
        <v>0</v>
      </c>
      <c r="G47" s="6"/>
      <c r="H47" s="6"/>
    </row>
    <row r="48" spans="1:8" ht="29.1" customHeight="1" x14ac:dyDescent="0.2">
      <c r="A48" s="7" t="s">
        <v>12</v>
      </c>
      <c r="B48" s="26">
        <f>SUM(C48:F48)</f>
        <v>0</v>
      </c>
      <c r="C48" s="27">
        <f>('тсо 2016 насел 1 пг'!C48+'тсо 2016 насел 2 пг'!C48)/2</f>
        <v>0</v>
      </c>
      <c r="D48" s="27">
        <f>('тсо 2016 насел 1 пг'!D48+'тсо 2016 насел 2 пг'!D48)/2</f>
        <v>0</v>
      </c>
      <c r="E48" s="27">
        <f>('тсо 2016 насел 1 пг'!E48+'тсо 2016 насел 2 пг'!E48)/2</f>
        <v>0</v>
      </c>
      <c r="F48" s="27">
        <f>('тсо 2016 насел 1 пг'!F48+'тсо 2016 насел 2 пг'!F48)/2</f>
        <v>0</v>
      </c>
      <c r="G48" s="6"/>
      <c r="H48" s="6"/>
    </row>
    <row r="49" spans="1:8" ht="96" customHeight="1" x14ac:dyDescent="0.2">
      <c r="A49" s="85" t="s">
        <v>46</v>
      </c>
      <c r="B49" s="85"/>
      <c r="C49" s="85"/>
      <c r="D49" s="85"/>
      <c r="E49" s="85"/>
      <c r="F49" s="85"/>
      <c r="G49" s="6"/>
      <c r="H49" s="6"/>
    </row>
    <row r="50" spans="1:8" ht="29.1" customHeight="1" x14ac:dyDescent="0.2">
      <c r="A50" s="7" t="s">
        <v>11</v>
      </c>
      <c r="B50" s="26">
        <f>SUM(C50:F50)</f>
        <v>0</v>
      </c>
      <c r="C50" s="27">
        <f>'тсо 2016 насел 1 пг'!C50+'тсо 2016 насел 2 пг'!C50</f>
        <v>0</v>
      </c>
      <c r="D50" s="27">
        <f>'тсо 2016 насел 1 пг'!D50+'тсо 2016 насел 2 пг'!D50</f>
        <v>0</v>
      </c>
      <c r="E50" s="27">
        <f>'тсо 2016 насел 1 пг'!E50+'тсо 2016 насел 2 пг'!E50</f>
        <v>0</v>
      </c>
      <c r="F50" s="27">
        <f>'тсо 2016 насел 1 пг'!F50+'тсо 2016 насел 2 пг'!F50</f>
        <v>0</v>
      </c>
      <c r="G50" s="6"/>
      <c r="H50" s="6"/>
    </row>
    <row r="51" spans="1:8" ht="29.1" customHeight="1" x14ac:dyDescent="0.2">
      <c r="A51" s="7" t="s">
        <v>12</v>
      </c>
      <c r="B51" s="26">
        <f>SUM(C51:F51)</f>
        <v>0</v>
      </c>
      <c r="C51" s="27">
        <f>('тсо 2016 насел 1 пг'!C51+'тсо 2016 насел 2 пг'!C51)/2</f>
        <v>0</v>
      </c>
      <c r="D51" s="27">
        <f>('тсо 2016 насел 1 пг'!D51+'тсо 2016 насел 2 пг'!D51)/2</f>
        <v>0</v>
      </c>
      <c r="E51" s="27">
        <f>('тсо 2016 насел 1 пг'!E51+'тсо 2016 насел 2 пг'!E51)/2</f>
        <v>0</v>
      </c>
      <c r="F51" s="27">
        <f>('тсо 2016 насел 1 пг'!F51+'тсо 2016 насел 2 пг'!F51)/2</f>
        <v>0</v>
      </c>
      <c r="G51" s="6"/>
      <c r="H51" s="6"/>
    </row>
    <row r="52" spans="1:8" ht="15" x14ac:dyDescent="0.2">
      <c r="A52" s="67" t="s">
        <v>13</v>
      </c>
      <c r="B52" s="68"/>
      <c r="C52" s="68"/>
      <c r="D52" s="68"/>
      <c r="E52" s="68"/>
      <c r="F52" s="69"/>
      <c r="G52" s="6"/>
      <c r="H52" s="6"/>
    </row>
    <row r="53" spans="1:8" ht="14.25" x14ac:dyDescent="0.2">
      <c r="A53" s="79" t="s">
        <v>34</v>
      </c>
      <c r="B53" s="80"/>
      <c r="C53" s="80"/>
      <c r="D53" s="80"/>
      <c r="E53" s="80"/>
      <c r="F53" s="81"/>
      <c r="G53" s="6"/>
      <c r="H53" s="6"/>
    </row>
    <row r="54" spans="1:8" ht="29.1" customHeight="1" x14ac:dyDescent="0.2">
      <c r="A54" s="7" t="s">
        <v>11</v>
      </c>
      <c r="B54" s="26">
        <f>SUM(C54:F54)</f>
        <v>0</v>
      </c>
      <c r="C54" s="27">
        <f>'тсо 2016 насел 1 пг'!C54+'тсо 2016 насел 2 пг'!C54</f>
        <v>0</v>
      </c>
      <c r="D54" s="27">
        <f>'тсо 2016 насел 1 пг'!D54+'тсо 2016 насел 2 пг'!D54</f>
        <v>0</v>
      </c>
      <c r="E54" s="27">
        <f>'тсо 2016 насел 1 пг'!E54+'тсо 2016 насел 2 пг'!E54</f>
        <v>0</v>
      </c>
      <c r="F54" s="27">
        <f>'тсо 2016 насел 1 пг'!F54+'тсо 2016 насел 2 пг'!F54</f>
        <v>0</v>
      </c>
      <c r="G54" s="6"/>
      <c r="H54" s="6"/>
    </row>
    <row r="55" spans="1:8" ht="29.1" customHeight="1" x14ac:dyDescent="0.2">
      <c r="A55" s="7" t="s">
        <v>12</v>
      </c>
      <c r="B55" s="26">
        <f>SUM(C55:F55)</f>
        <v>0</v>
      </c>
      <c r="C55" s="27">
        <f>('тсо 2016 насел 1 пг'!C55+'тсо 2016 насел 2 пг'!C55)/2</f>
        <v>0</v>
      </c>
      <c r="D55" s="27">
        <f>('тсо 2016 насел 1 пг'!D55+'тсо 2016 насел 2 пг'!D55)/2</f>
        <v>0</v>
      </c>
      <c r="E55" s="27">
        <f>('тсо 2016 насел 1 пг'!E55+'тсо 2016 насел 2 пг'!E55)/2</f>
        <v>0</v>
      </c>
      <c r="F55" s="27">
        <f>('тсо 2016 насел 1 пг'!F55+'тсо 2016 насел 2 пг'!F55)/2</f>
        <v>0</v>
      </c>
      <c r="G55" s="6"/>
      <c r="H55" s="6"/>
    </row>
    <row r="56" spans="1:8" ht="14.25" x14ac:dyDescent="0.2">
      <c r="A56" s="82" t="s">
        <v>35</v>
      </c>
      <c r="B56" s="83"/>
      <c r="C56" s="83"/>
      <c r="D56" s="83"/>
      <c r="E56" s="83"/>
      <c r="F56" s="84"/>
      <c r="G56" s="6"/>
      <c r="H56" s="6"/>
    </row>
    <row r="57" spans="1:8" ht="29.1" customHeight="1" x14ac:dyDescent="0.2">
      <c r="A57" s="7" t="s">
        <v>11</v>
      </c>
      <c r="B57" s="26">
        <f>SUM(C57:F57)</f>
        <v>0</v>
      </c>
      <c r="C57" s="27">
        <f>'тсо 2016 насел 1 пг'!C57+'тсо 2016 насел 2 пг'!C57</f>
        <v>0</v>
      </c>
      <c r="D57" s="27">
        <f>'тсо 2016 насел 1 пг'!D57+'тсо 2016 насел 2 пг'!D57</f>
        <v>0</v>
      </c>
      <c r="E57" s="27">
        <f>'тсо 2016 насел 1 пг'!E57+'тсо 2016 насел 2 пг'!E57</f>
        <v>0</v>
      </c>
      <c r="F57" s="27">
        <f>'тсо 2016 насел 1 пг'!F57+'тсо 2016 насел 2 пг'!F57</f>
        <v>0</v>
      </c>
      <c r="G57" s="6"/>
      <c r="H57" s="6"/>
    </row>
    <row r="58" spans="1:8" ht="29.1" customHeight="1" x14ac:dyDescent="0.2">
      <c r="A58" s="7" t="s">
        <v>12</v>
      </c>
      <c r="B58" s="26">
        <f>SUM(C58:F58)</f>
        <v>0</v>
      </c>
      <c r="C58" s="27">
        <f>('тсо 2016 насел 1 пг'!C58+'тсо 2016 насел 2 пг'!C58)/2</f>
        <v>0</v>
      </c>
      <c r="D58" s="27">
        <f>('тсо 2016 насел 1 пг'!D58+'тсо 2016 насел 2 пг'!D58)/2</f>
        <v>0</v>
      </c>
      <c r="E58" s="27">
        <f>('тсо 2016 насел 1 пг'!E58+'тсо 2016 насел 2 пг'!E58)/2</f>
        <v>0</v>
      </c>
      <c r="F58" s="27">
        <f>('тсо 2016 насел 1 пг'!F58+'тсо 2016 насел 2 пг'!F58)/2</f>
        <v>0</v>
      </c>
      <c r="G58" s="6"/>
      <c r="H58" s="6"/>
    </row>
    <row r="59" spans="1:8" ht="62.25" customHeight="1" x14ac:dyDescent="0.2">
      <c r="A59" s="85" t="s">
        <v>47</v>
      </c>
      <c r="B59" s="85"/>
      <c r="C59" s="85"/>
      <c r="D59" s="85"/>
      <c r="E59" s="85"/>
      <c r="F59" s="85"/>
      <c r="G59" s="6"/>
      <c r="H59" s="6"/>
    </row>
    <row r="60" spans="1:8" ht="29.1" customHeight="1" x14ac:dyDescent="0.2">
      <c r="A60" s="7" t="s">
        <v>11</v>
      </c>
      <c r="B60" s="26">
        <f>SUM(C60:F60)</f>
        <v>0</v>
      </c>
      <c r="C60" s="27">
        <f>'тсо 2016 насел 1 пг'!C60+'тсо 2016 насел 2 пг'!C60</f>
        <v>0</v>
      </c>
      <c r="D60" s="27">
        <f>'тсо 2016 насел 1 пг'!D60+'тсо 2016 насел 2 пг'!D60</f>
        <v>0</v>
      </c>
      <c r="E60" s="27">
        <f>'тсо 2016 насел 1 пг'!E60+'тсо 2016 насел 2 пг'!E60</f>
        <v>0</v>
      </c>
      <c r="F60" s="27">
        <f>'тсо 2016 насел 1 пг'!F60+'тсо 2016 насел 2 пг'!F60</f>
        <v>0</v>
      </c>
      <c r="G60" s="6"/>
      <c r="H60" s="6"/>
    </row>
    <row r="61" spans="1:8" ht="29.1" customHeight="1" x14ac:dyDescent="0.2">
      <c r="A61" s="7" t="s">
        <v>12</v>
      </c>
      <c r="B61" s="26">
        <f>SUM(C61:F61)</f>
        <v>0</v>
      </c>
      <c r="C61" s="27">
        <f>('тсо 2016 насел 1 пг'!C61+'тсо 2016 насел 2 пг'!C61)/2</f>
        <v>0</v>
      </c>
      <c r="D61" s="27">
        <f>('тсо 2016 насел 1 пг'!D61+'тсо 2016 насел 2 пг'!D61)/2</f>
        <v>0</v>
      </c>
      <c r="E61" s="27">
        <f>('тсо 2016 насел 1 пг'!E61+'тсо 2016 насел 2 пг'!E61)/2</f>
        <v>0</v>
      </c>
      <c r="F61" s="27">
        <f>('тсо 2016 насел 1 пг'!F61+'тсо 2016 насел 2 пг'!F61)/2</f>
        <v>0</v>
      </c>
      <c r="G61" s="6"/>
      <c r="H61" s="6"/>
    </row>
    <row r="62" spans="1:8" ht="15" x14ac:dyDescent="0.2">
      <c r="A62" s="67" t="s">
        <v>13</v>
      </c>
      <c r="B62" s="68"/>
      <c r="C62" s="68"/>
      <c r="D62" s="68"/>
      <c r="E62" s="68"/>
      <c r="F62" s="69"/>
      <c r="G62" s="6"/>
      <c r="H62" s="6"/>
    </row>
    <row r="63" spans="1:8" ht="14.25" x14ac:dyDescent="0.2">
      <c r="A63" s="79" t="s">
        <v>36</v>
      </c>
      <c r="B63" s="80"/>
      <c r="C63" s="80"/>
      <c r="D63" s="80"/>
      <c r="E63" s="80"/>
      <c r="F63" s="81"/>
      <c r="G63" s="6"/>
      <c r="H63" s="6"/>
    </row>
    <row r="64" spans="1:8" ht="29.1" customHeight="1" x14ac:dyDescent="0.2">
      <c r="A64" s="7" t="s">
        <v>11</v>
      </c>
      <c r="B64" s="26">
        <f>SUM(C64:F64)</f>
        <v>0</v>
      </c>
      <c r="C64" s="27">
        <f>'тсо 2016 насел 1 пг'!C64+'тсо 2016 насел 2 пг'!C64</f>
        <v>0</v>
      </c>
      <c r="D64" s="27">
        <f>'тсо 2016 насел 1 пг'!D64+'тсо 2016 насел 2 пг'!D64</f>
        <v>0</v>
      </c>
      <c r="E64" s="27">
        <f>'тсо 2016 насел 1 пг'!E64+'тсо 2016 насел 2 пг'!E64</f>
        <v>0</v>
      </c>
      <c r="F64" s="27">
        <f>'тсо 2016 насел 1 пг'!F64+'тсо 2016 насел 2 пг'!F64</f>
        <v>0</v>
      </c>
      <c r="G64" s="6"/>
      <c r="H64" s="6"/>
    </row>
    <row r="65" spans="1:8" ht="29.1" customHeight="1" x14ac:dyDescent="0.2">
      <c r="A65" s="7" t="s">
        <v>12</v>
      </c>
      <c r="B65" s="26">
        <f>SUM(C65:F65)</f>
        <v>0</v>
      </c>
      <c r="C65" s="27">
        <f>('тсо 2016 насел 1 пг'!C65+'тсо 2016 насел 2 пг'!C65)/2</f>
        <v>0</v>
      </c>
      <c r="D65" s="27">
        <f>('тсо 2016 насел 1 пг'!D65+'тсо 2016 насел 2 пг'!D65)/2</f>
        <v>0</v>
      </c>
      <c r="E65" s="27">
        <f>('тсо 2016 насел 1 пг'!E65+'тсо 2016 насел 2 пг'!E65)/2</f>
        <v>0</v>
      </c>
      <c r="F65" s="27">
        <f>('тсо 2016 насел 1 пг'!F65+'тсо 2016 насел 2 пг'!F65)/2</f>
        <v>0</v>
      </c>
      <c r="G65" s="6"/>
      <c r="H65" s="6"/>
    </row>
    <row r="66" spans="1:8" ht="14.25" x14ac:dyDescent="0.2">
      <c r="A66" s="82" t="s">
        <v>37</v>
      </c>
      <c r="B66" s="83"/>
      <c r="C66" s="83"/>
      <c r="D66" s="83"/>
      <c r="E66" s="83"/>
      <c r="F66" s="84"/>
      <c r="G66" s="6"/>
      <c r="H66" s="6"/>
    </row>
    <row r="67" spans="1:8" ht="29.1" customHeight="1" x14ac:dyDescent="0.2">
      <c r="A67" s="7" t="s">
        <v>11</v>
      </c>
      <c r="B67" s="26">
        <f>SUM(C67:F67)</f>
        <v>0</v>
      </c>
      <c r="C67" s="27">
        <f>'тсо 2016 насел 1 пг'!C67+'тсо 2016 насел 2 пг'!C67</f>
        <v>0</v>
      </c>
      <c r="D67" s="27">
        <f>'тсо 2016 насел 1 пг'!D67+'тсо 2016 насел 2 пг'!D67</f>
        <v>0</v>
      </c>
      <c r="E67" s="27">
        <f>'тсо 2016 насел 1 пг'!E67+'тсо 2016 насел 2 пг'!E67</f>
        <v>0</v>
      </c>
      <c r="F67" s="27">
        <f>'тсо 2016 насел 1 пг'!F67+'тсо 2016 насел 2 пг'!F67</f>
        <v>0</v>
      </c>
      <c r="G67" s="6"/>
      <c r="H67" s="6"/>
    </row>
    <row r="68" spans="1:8" ht="29.1" customHeight="1" x14ac:dyDescent="0.2">
      <c r="A68" s="7" t="s">
        <v>12</v>
      </c>
      <c r="B68" s="26">
        <f>SUM(C68:F68)</f>
        <v>0</v>
      </c>
      <c r="C68" s="27">
        <f>('тсо 2016 насел 1 пг'!C68+'тсо 2016 насел 2 пг'!C68)/2</f>
        <v>0</v>
      </c>
      <c r="D68" s="27">
        <f>('тсо 2016 насел 1 пг'!D68+'тсо 2016 насел 2 пг'!D68)/2</f>
        <v>0</v>
      </c>
      <c r="E68" s="27">
        <f>('тсо 2016 насел 1 пг'!E68+'тсо 2016 насел 2 пг'!E68)/2</f>
        <v>0</v>
      </c>
      <c r="F68" s="27">
        <f>('тсо 2016 насел 1 пг'!F68+'тсо 2016 насел 2 пг'!F68)/2</f>
        <v>0</v>
      </c>
      <c r="G68" s="6"/>
      <c r="H68" s="6"/>
    </row>
    <row r="69" spans="1:8" ht="54.75" customHeight="1" x14ac:dyDescent="0.2">
      <c r="A69" s="85" t="s">
        <v>48</v>
      </c>
      <c r="B69" s="85"/>
      <c r="C69" s="85"/>
      <c r="D69" s="85"/>
      <c r="E69" s="85"/>
      <c r="F69" s="85"/>
      <c r="G69" s="6"/>
      <c r="H69" s="6"/>
    </row>
    <row r="70" spans="1:8" ht="29.1" customHeight="1" x14ac:dyDescent="0.2">
      <c r="A70" s="7" t="s">
        <v>11</v>
      </c>
      <c r="B70" s="26">
        <f>SUM(C70:F70)</f>
        <v>0</v>
      </c>
      <c r="C70" s="27">
        <f>'тсо 2016 насел 1 пг'!C70+'тсо 2016 насел 2 пг'!C70</f>
        <v>0</v>
      </c>
      <c r="D70" s="27">
        <f>'тсо 2016 насел 1 пг'!D70+'тсо 2016 насел 2 пг'!D70</f>
        <v>0</v>
      </c>
      <c r="E70" s="27">
        <f>'тсо 2016 насел 1 пг'!E70+'тсо 2016 насел 2 пг'!E70</f>
        <v>0</v>
      </c>
      <c r="F70" s="27">
        <f>'тсо 2016 насел 1 пг'!F70+'тсо 2016 насел 2 пг'!F70</f>
        <v>0</v>
      </c>
      <c r="G70" s="6"/>
      <c r="H70" s="6"/>
    </row>
    <row r="71" spans="1:8" ht="29.1" customHeight="1" x14ac:dyDescent="0.2">
      <c r="A71" s="7" t="s">
        <v>12</v>
      </c>
      <c r="B71" s="26">
        <f>SUM(C71:F71)</f>
        <v>0</v>
      </c>
      <c r="C71" s="27">
        <f>('тсо 2016 насел 1 пг'!C71+'тсо 2016 насел 2 пг'!C71)/2</f>
        <v>0</v>
      </c>
      <c r="D71" s="27">
        <f>('тсо 2016 насел 1 пг'!D71+'тсо 2016 насел 2 пг'!D71)/2</f>
        <v>0</v>
      </c>
      <c r="E71" s="27">
        <f>('тсо 2016 насел 1 пг'!E71+'тсо 2016 насел 2 пг'!E71)/2</f>
        <v>0</v>
      </c>
      <c r="F71" s="27">
        <f>('тсо 2016 насел 1 пг'!F71+'тсо 2016 насел 2 пг'!F71)/2</f>
        <v>0</v>
      </c>
      <c r="G71" s="6"/>
      <c r="H71" s="6"/>
    </row>
    <row r="72" spans="1:8" ht="15" x14ac:dyDescent="0.2">
      <c r="A72" s="86" t="s">
        <v>13</v>
      </c>
      <c r="B72" s="87"/>
      <c r="C72" s="87"/>
      <c r="D72" s="87"/>
      <c r="E72" s="87"/>
      <c r="F72" s="88"/>
      <c r="G72" s="6"/>
      <c r="H72" s="6"/>
    </row>
    <row r="73" spans="1:8" ht="14.25" x14ac:dyDescent="0.2">
      <c r="A73" s="82" t="s">
        <v>38</v>
      </c>
      <c r="B73" s="83"/>
      <c r="C73" s="83"/>
      <c r="D73" s="83"/>
      <c r="E73" s="83"/>
      <c r="F73" s="84"/>
      <c r="G73" s="6"/>
      <c r="H73" s="6"/>
    </row>
    <row r="74" spans="1:8" ht="29.1" customHeight="1" x14ac:dyDescent="0.2">
      <c r="A74" s="7" t="s">
        <v>11</v>
      </c>
      <c r="B74" s="26">
        <f>SUM(C74:F74)</f>
        <v>0</v>
      </c>
      <c r="C74" s="27">
        <f>'тсо 2016 насел 1 пг'!C74+'тсо 2016 насел 2 пг'!C74</f>
        <v>0</v>
      </c>
      <c r="D74" s="27">
        <f>'тсо 2016 насел 1 пг'!D74+'тсо 2016 насел 2 пг'!D74</f>
        <v>0</v>
      </c>
      <c r="E74" s="27">
        <f>'тсо 2016 насел 1 пг'!E74+'тсо 2016 насел 2 пг'!E74</f>
        <v>0</v>
      </c>
      <c r="F74" s="27">
        <f>'тсо 2016 насел 1 пг'!F74+'тсо 2016 насел 2 пг'!F74</f>
        <v>0</v>
      </c>
      <c r="G74" s="6"/>
      <c r="H74" s="6"/>
    </row>
    <row r="75" spans="1:8" ht="29.1" customHeight="1" x14ac:dyDescent="0.2">
      <c r="A75" s="7" t="s">
        <v>12</v>
      </c>
      <c r="B75" s="26">
        <f>SUM(C75:F75)</f>
        <v>0</v>
      </c>
      <c r="C75" s="27">
        <f>('тсо 2016 насел 1 пг'!C75+'тсо 2016 насел 2 пг'!C75)/2</f>
        <v>0</v>
      </c>
      <c r="D75" s="27">
        <f>('тсо 2016 насел 1 пг'!D75+'тсо 2016 насел 2 пг'!D75)/2</f>
        <v>0</v>
      </c>
      <c r="E75" s="27">
        <f>('тсо 2016 насел 1 пг'!E75+'тсо 2016 насел 2 пг'!E75)/2</f>
        <v>0</v>
      </c>
      <c r="F75" s="27">
        <f>('тсо 2016 насел 1 пг'!F75+'тсо 2016 насел 2 пг'!F75)/2</f>
        <v>0</v>
      </c>
      <c r="G75" s="6"/>
      <c r="H75" s="6"/>
    </row>
    <row r="76" spans="1:8" ht="14.25" x14ac:dyDescent="0.2">
      <c r="A76" s="82" t="s">
        <v>39</v>
      </c>
      <c r="B76" s="83"/>
      <c r="C76" s="83"/>
      <c r="D76" s="83"/>
      <c r="E76" s="83"/>
      <c r="F76" s="84"/>
      <c r="G76" s="6"/>
      <c r="H76" s="6"/>
    </row>
    <row r="77" spans="1:8" ht="29.1" customHeight="1" x14ac:dyDescent="0.2">
      <c r="A77" s="7" t="s">
        <v>11</v>
      </c>
      <c r="B77" s="26">
        <f>SUM(C77:F77)</f>
        <v>0</v>
      </c>
      <c r="C77" s="27">
        <f>'тсо 2016 насел 1 пг'!C77+'тсо 2016 насел 2 пг'!C77</f>
        <v>0</v>
      </c>
      <c r="D77" s="27">
        <f>'тсо 2016 насел 1 пг'!D77+'тсо 2016 насел 2 пг'!D77</f>
        <v>0</v>
      </c>
      <c r="E77" s="27">
        <f>'тсо 2016 насел 1 пг'!E77+'тсо 2016 насел 2 пг'!E77</f>
        <v>0</v>
      </c>
      <c r="F77" s="27">
        <f>'тсо 2016 насел 1 пг'!F77+'тсо 2016 насел 2 пг'!F77</f>
        <v>0</v>
      </c>
      <c r="G77" s="6"/>
      <c r="H77" s="6"/>
    </row>
    <row r="78" spans="1:8" ht="29.1" customHeight="1" x14ac:dyDescent="0.2">
      <c r="A78" s="7" t="s">
        <v>12</v>
      </c>
      <c r="B78" s="26">
        <f>SUM(C78:F78)</f>
        <v>0</v>
      </c>
      <c r="C78" s="27">
        <f>('тсо 2016 насел 1 пг'!C78+'тсо 2016 насел 2 пг'!C78)/2</f>
        <v>0</v>
      </c>
      <c r="D78" s="27">
        <f>('тсо 2016 насел 1 пг'!D78+'тсо 2016 насел 2 пг'!D78)/2</f>
        <v>0</v>
      </c>
      <c r="E78" s="27">
        <f>('тсо 2016 насел 1 пг'!E78+'тсо 2016 насел 2 пг'!E78)/2</f>
        <v>0</v>
      </c>
      <c r="F78" s="27">
        <f>('тсо 2016 насел 1 пг'!F78+'тсо 2016 насел 2 пг'!F78)/2</f>
        <v>0</v>
      </c>
      <c r="G78" s="6"/>
      <c r="H78" s="6"/>
    </row>
    <row r="79" spans="1:8" ht="102.75" customHeight="1" x14ac:dyDescent="0.2">
      <c r="A79" s="85" t="s">
        <v>49</v>
      </c>
      <c r="B79" s="85"/>
      <c r="C79" s="85"/>
      <c r="D79" s="85"/>
      <c r="E79" s="85"/>
      <c r="F79" s="85"/>
      <c r="G79" s="6"/>
      <c r="H79" s="6"/>
    </row>
    <row r="80" spans="1:8" ht="29.1" customHeight="1" x14ac:dyDescent="0.2">
      <c r="A80" s="7" t="s">
        <v>11</v>
      </c>
      <c r="B80" s="26">
        <f>SUM(C80:F80)</f>
        <v>0</v>
      </c>
      <c r="C80" s="27">
        <f>'тсо 2016 насел 1 пг'!C80+'тсо 2016 насел 2 пг'!C80</f>
        <v>0</v>
      </c>
      <c r="D80" s="27">
        <f>'тсо 2016 насел 1 пг'!D80+'тсо 2016 насел 2 пг'!D80</f>
        <v>0</v>
      </c>
      <c r="E80" s="27">
        <f>'тсо 2016 насел 1 пг'!E80+'тсо 2016 насел 2 пг'!E80</f>
        <v>0</v>
      </c>
      <c r="F80" s="27">
        <f>'тсо 2016 насел 1 пг'!F80+'тсо 2016 насел 2 пг'!F80</f>
        <v>0</v>
      </c>
      <c r="G80" s="6"/>
      <c r="H80" s="6"/>
    </row>
    <row r="81" spans="1:8" ht="29.1" customHeight="1" x14ac:dyDescent="0.2">
      <c r="A81" s="7" t="s">
        <v>12</v>
      </c>
      <c r="B81" s="26">
        <f>SUM(C81:F81)</f>
        <v>0</v>
      </c>
      <c r="C81" s="27">
        <f>('тсо 2016 насел 1 пг'!C81+'тсо 2016 насел 2 пг'!C81)/2</f>
        <v>0</v>
      </c>
      <c r="D81" s="27">
        <f>('тсо 2016 насел 1 пг'!D81+'тсо 2016 насел 2 пг'!D81)/2</f>
        <v>0</v>
      </c>
      <c r="E81" s="27">
        <f>('тсо 2016 насел 1 пг'!E81+'тсо 2016 насел 2 пг'!E81)/2</f>
        <v>0</v>
      </c>
      <c r="F81" s="27">
        <f>('тсо 2016 насел 1 пг'!F81+'тсо 2016 насел 2 пг'!F81)/2</f>
        <v>0</v>
      </c>
      <c r="G81" s="6"/>
      <c r="H81" s="6"/>
    </row>
    <row r="82" spans="1:8" ht="15" x14ac:dyDescent="0.2">
      <c r="A82" s="67" t="s">
        <v>13</v>
      </c>
      <c r="B82" s="68"/>
      <c r="C82" s="68"/>
      <c r="D82" s="68"/>
      <c r="E82" s="68"/>
      <c r="F82" s="69"/>
      <c r="G82" s="6"/>
      <c r="H82" s="6"/>
    </row>
    <row r="83" spans="1:8" ht="14.25" x14ac:dyDescent="0.2">
      <c r="A83" s="79" t="s">
        <v>40</v>
      </c>
      <c r="B83" s="80"/>
      <c r="C83" s="80"/>
      <c r="D83" s="80"/>
      <c r="E83" s="80"/>
      <c r="F83" s="81"/>
      <c r="G83" s="6"/>
      <c r="H83" s="6"/>
    </row>
    <row r="84" spans="1:8" ht="29.1" customHeight="1" x14ac:dyDescent="0.2">
      <c r="A84" s="7" t="s">
        <v>11</v>
      </c>
      <c r="B84" s="26">
        <f>SUM(C84:F84)</f>
        <v>0</v>
      </c>
      <c r="C84" s="27">
        <f>'тсо 2016 насел 1 пг'!C84+'тсо 2016 насел 2 пг'!C84</f>
        <v>0</v>
      </c>
      <c r="D84" s="27">
        <f>'тсо 2016 насел 1 пг'!D84+'тсо 2016 насел 2 пг'!D84</f>
        <v>0</v>
      </c>
      <c r="E84" s="27">
        <f>'тсо 2016 насел 1 пг'!E84+'тсо 2016 насел 2 пг'!E84</f>
        <v>0</v>
      </c>
      <c r="F84" s="27">
        <f>'тсо 2016 насел 1 пг'!F84+'тсо 2016 насел 2 пг'!F84</f>
        <v>0</v>
      </c>
      <c r="G84" s="6"/>
      <c r="H84" s="6"/>
    </row>
    <row r="85" spans="1:8" ht="29.1" customHeight="1" x14ac:dyDescent="0.2">
      <c r="A85" s="7" t="s">
        <v>12</v>
      </c>
      <c r="B85" s="26">
        <f>SUM(C85:F85)</f>
        <v>0</v>
      </c>
      <c r="C85" s="27">
        <f>('тсо 2016 насел 1 пг'!C85+'тсо 2016 насел 2 пг'!C85)/2</f>
        <v>0</v>
      </c>
      <c r="D85" s="27">
        <f>('тсо 2016 насел 1 пг'!D85+'тсо 2016 насел 2 пг'!D85)/2</f>
        <v>0</v>
      </c>
      <c r="E85" s="27">
        <f>('тсо 2016 насел 1 пг'!E85+'тсо 2016 насел 2 пг'!E85)/2</f>
        <v>0</v>
      </c>
      <c r="F85" s="27">
        <f>('тсо 2016 насел 1 пг'!F85+'тсо 2016 насел 2 пг'!F85)/2</f>
        <v>0</v>
      </c>
      <c r="G85" s="6"/>
      <c r="H85" s="6"/>
    </row>
    <row r="86" spans="1:8" ht="14.25" x14ac:dyDescent="0.2">
      <c r="A86" s="82" t="s">
        <v>41</v>
      </c>
      <c r="B86" s="83"/>
      <c r="C86" s="83"/>
      <c r="D86" s="83"/>
      <c r="E86" s="83"/>
      <c r="F86" s="84"/>
      <c r="G86" s="6"/>
      <c r="H86" s="6"/>
    </row>
    <row r="87" spans="1:8" ht="29.1" customHeight="1" x14ac:dyDescent="0.2">
      <c r="A87" s="7" t="s">
        <v>11</v>
      </c>
      <c r="B87" s="26">
        <f>SUM(C87:F87)</f>
        <v>0</v>
      </c>
      <c r="C87" s="27">
        <f>'тсо 2016 насел 1 пг'!C87+'тсо 2016 насел 2 пг'!C87</f>
        <v>0</v>
      </c>
      <c r="D87" s="27">
        <f>'тсо 2016 насел 1 пг'!D87+'тсо 2016 насел 2 пг'!D87</f>
        <v>0</v>
      </c>
      <c r="E87" s="27">
        <f>'тсо 2016 насел 1 пг'!E87+'тсо 2016 насел 2 пг'!E87</f>
        <v>0</v>
      </c>
      <c r="F87" s="27">
        <f>'тсо 2016 насел 1 пг'!F87+'тсо 2016 насел 2 пг'!F87</f>
        <v>0</v>
      </c>
    </row>
    <row r="88" spans="1:8" ht="29.1" customHeight="1" x14ac:dyDescent="0.2">
      <c r="A88" s="7" t="s">
        <v>12</v>
      </c>
      <c r="B88" s="26">
        <f>SUM(C88:F88)</f>
        <v>0</v>
      </c>
      <c r="C88" s="27">
        <f>('тсо 2016 насел 1 пг'!C88+'тсо 2016 насел 2 пг'!C88)/2</f>
        <v>0</v>
      </c>
      <c r="D88" s="27">
        <f>('тсо 2016 насел 1 пг'!D88+'тсо 2016 насел 2 пг'!D88)/2</f>
        <v>0</v>
      </c>
      <c r="E88" s="27">
        <f>('тсо 2016 насел 1 пг'!E88+'тсо 2016 насел 2 пг'!E88)/2</f>
        <v>0</v>
      </c>
      <c r="F88" s="27">
        <f>('тсо 2016 насел 1 пг'!F88+'тсо 2016 насел 2 пг'!F88)/2</f>
        <v>0</v>
      </c>
    </row>
    <row r="89" spans="1:8" ht="33" customHeight="1" x14ac:dyDescent="0.2">
      <c r="A89" s="10"/>
      <c r="B89" s="8"/>
      <c r="C89" s="5"/>
      <c r="D89" s="5"/>
      <c r="E89" s="11"/>
      <c r="F89" s="11"/>
    </row>
    <row r="90" spans="1:8" ht="1.1499999999999999" customHeight="1" x14ac:dyDescent="0.2">
      <c r="A90" s="64" t="s">
        <v>50</v>
      </c>
      <c r="B90" s="64"/>
      <c r="D90" s="64" t="s">
        <v>51</v>
      </c>
      <c r="E90" s="64"/>
      <c r="F90" s="64"/>
    </row>
    <row r="91" spans="1:8" x14ac:dyDescent="0.2">
      <c r="A91" s="64"/>
      <c r="B91" s="64"/>
      <c r="D91" s="64"/>
      <c r="E91" s="64"/>
      <c r="F91" s="64"/>
    </row>
    <row r="92" spans="1:8" ht="32.25" customHeight="1" x14ac:dyDescent="0.2">
      <c r="A92" s="64"/>
      <c r="B92" s="64"/>
      <c r="D92" s="64"/>
      <c r="E92" s="64"/>
      <c r="F92" s="64"/>
    </row>
    <row r="93" spans="1:8" x14ac:dyDescent="0.2">
      <c r="A93" s="76" t="s">
        <v>21</v>
      </c>
      <c r="B93" s="76"/>
      <c r="D93" s="76" t="s">
        <v>22</v>
      </c>
      <c r="E93" s="76"/>
      <c r="F93" s="76"/>
    </row>
    <row r="94" spans="1:8" x14ac:dyDescent="0.2">
      <c r="A94" s="76" t="s">
        <v>23</v>
      </c>
      <c r="B94" s="76"/>
      <c r="D94" s="76" t="s">
        <v>23</v>
      </c>
      <c r="E94" s="76"/>
      <c r="F94" s="76"/>
    </row>
    <row r="95" spans="1:8" x14ac:dyDescent="0.2">
      <c r="A95" s="77" t="s">
        <v>24</v>
      </c>
      <c r="B95" s="77"/>
      <c r="D95" s="77" t="s">
        <v>24</v>
      </c>
      <c r="E95" s="77"/>
      <c r="F95" s="77"/>
    </row>
    <row r="98" spans="1:4" ht="13.9" customHeight="1" x14ac:dyDescent="0.2"/>
    <row r="99" spans="1:4" ht="18" x14ac:dyDescent="0.25">
      <c r="A99" s="78" t="s">
        <v>25</v>
      </c>
      <c r="B99" s="78"/>
    </row>
    <row r="100" spans="1:4" x14ac:dyDescent="0.2">
      <c r="D100" s="14"/>
    </row>
  </sheetData>
  <mergeCells count="49">
    <mergeCell ref="E1:F1"/>
    <mergeCell ref="A2:F2"/>
    <mergeCell ref="A3:F3"/>
    <mergeCell ref="A4:F4"/>
    <mergeCell ref="A6:A7"/>
    <mergeCell ref="B6:B7"/>
    <mergeCell ref="C6:F6"/>
    <mergeCell ref="A29:F29"/>
    <mergeCell ref="A32:F32"/>
    <mergeCell ref="A33:F33"/>
    <mergeCell ref="A36:F36"/>
    <mergeCell ref="A39:F39"/>
    <mergeCell ref="A8:F8"/>
    <mergeCell ref="A19:F19"/>
    <mergeCell ref="A22:F22"/>
    <mergeCell ref="A23:F23"/>
    <mergeCell ref="A26:F26"/>
    <mergeCell ref="A11:F11"/>
    <mergeCell ref="A12:F12"/>
    <mergeCell ref="A15:F15"/>
    <mergeCell ref="A18:F18"/>
    <mergeCell ref="A73:F73"/>
    <mergeCell ref="A76:F76"/>
    <mergeCell ref="A82:F82"/>
    <mergeCell ref="A83:F83"/>
    <mergeCell ref="A86:F86"/>
    <mergeCell ref="A79:F79"/>
    <mergeCell ref="A90:B92"/>
    <mergeCell ref="D90:F92"/>
    <mergeCell ref="A93:B93"/>
    <mergeCell ref="D93:F93"/>
    <mergeCell ref="A94:B94"/>
    <mergeCell ref="D94:F94"/>
    <mergeCell ref="A95:B95"/>
    <mergeCell ref="D95:F95"/>
    <mergeCell ref="A99:B99"/>
    <mergeCell ref="A42:F42"/>
    <mergeCell ref="A43:F43"/>
    <mergeCell ref="A46:F46"/>
    <mergeCell ref="A52:F52"/>
    <mergeCell ref="A53:F53"/>
    <mergeCell ref="A49:F49"/>
    <mergeCell ref="A56:F56"/>
    <mergeCell ref="A62:F62"/>
    <mergeCell ref="A63:F63"/>
    <mergeCell ref="A66:F66"/>
    <mergeCell ref="A72:F72"/>
    <mergeCell ref="A69:F69"/>
    <mergeCell ref="A59:F59"/>
  </mergeCells>
  <pageMargins left="1.1811023622047245" right="0.39370078740157483" top="0" bottom="0.19685039370078741" header="0.51181102362204722" footer="0.51181102362204722"/>
  <pageSetup paperSize="9" scale="61" fitToHeight="0"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00"/>
  <sheetViews>
    <sheetView view="pageBreakPreview" topLeftCell="A10" zoomScale="75" zoomScaleNormal="75" zoomScaleSheetLayoutView="75" workbookViewId="0">
      <selection activeCell="C84" sqref="C84:F85"/>
    </sheetView>
  </sheetViews>
  <sheetFormatPr defaultRowHeight="12.75" x14ac:dyDescent="0.2"/>
  <cols>
    <col min="1" max="1" width="36.7109375" customWidth="1"/>
    <col min="2" max="2" width="17.85546875" customWidth="1"/>
    <col min="3" max="3" width="24" customWidth="1"/>
    <col min="4" max="4" width="20.7109375" customWidth="1"/>
    <col min="5" max="5" width="21.140625" customWidth="1"/>
    <col min="6" max="6" width="20.28515625" customWidth="1"/>
  </cols>
  <sheetData>
    <row r="1" spans="1:8" ht="28.5" customHeight="1" x14ac:dyDescent="0.25">
      <c r="A1" s="1"/>
      <c r="E1" s="51"/>
      <c r="F1" s="51"/>
    </row>
    <row r="2" spans="1:8" ht="23.25" customHeight="1" x14ac:dyDescent="0.25">
      <c r="A2" s="55" t="s">
        <v>53</v>
      </c>
      <c r="B2" s="55"/>
      <c r="C2" s="55"/>
      <c r="D2" s="55"/>
      <c r="E2" s="55"/>
      <c r="F2" s="55"/>
      <c r="G2" s="2"/>
    </row>
    <row r="3" spans="1:8" ht="24" customHeight="1" x14ac:dyDescent="0.25">
      <c r="A3" s="55" t="s">
        <v>0</v>
      </c>
      <c r="B3" s="55"/>
      <c r="C3" s="55"/>
      <c r="D3" s="55"/>
      <c r="E3" s="55"/>
      <c r="F3" s="55"/>
      <c r="G3" s="2"/>
    </row>
    <row r="4" spans="1:8" ht="16.5" customHeight="1" x14ac:dyDescent="0.25">
      <c r="A4" s="55" t="s">
        <v>1</v>
      </c>
      <c r="B4" s="55"/>
      <c r="C4" s="55"/>
      <c r="D4" s="55"/>
      <c r="E4" s="55"/>
      <c r="F4" s="55"/>
      <c r="G4" s="2"/>
    </row>
    <row r="5" spans="1:8" ht="31.5" customHeight="1" x14ac:dyDescent="0.25">
      <c r="A5" s="16"/>
      <c r="B5" s="16"/>
      <c r="C5" s="16"/>
      <c r="D5" s="16"/>
      <c r="E5" s="16"/>
      <c r="F5" s="16"/>
      <c r="G5" s="2"/>
    </row>
    <row r="6" spans="1:8" ht="24" customHeight="1" x14ac:dyDescent="0.2">
      <c r="A6" s="56" t="s">
        <v>2</v>
      </c>
      <c r="B6" s="56" t="s">
        <v>3</v>
      </c>
      <c r="C6" s="57" t="s">
        <v>4</v>
      </c>
      <c r="D6" s="57"/>
      <c r="E6" s="57"/>
      <c r="F6" s="57"/>
      <c r="G6" s="4"/>
    </row>
    <row r="7" spans="1:8" ht="45" customHeight="1" x14ac:dyDescent="0.2">
      <c r="A7" s="56"/>
      <c r="B7" s="56"/>
      <c r="C7" s="22" t="s">
        <v>5</v>
      </c>
      <c r="D7" s="22" t="s">
        <v>6</v>
      </c>
      <c r="E7" s="22" t="s">
        <v>7</v>
      </c>
      <c r="F7" s="22" t="s">
        <v>8</v>
      </c>
      <c r="G7" s="4"/>
    </row>
    <row r="8" spans="1:8" ht="32.25" customHeight="1" x14ac:dyDescent="0.2">
      <c r="A8" s="63" t="s">
        <v>27</v>
      </c>
      <c r="B8" s="63"/>
      <c r="C8" s="63"/>
      <c r="D8" s="63"/>
      <c r="E8" s="63"/>
      <c r="F8" s="63"/>
      <c r="G8" s="6"/>
      <c r="H8" s="6"/>
    </row>
    <row r="9" spans="1:8" ht="29.1" customHeight="1" x14ac:dyDescent="0.2">
      <c r="A9" s="7" t="s">
        <v>11</v>
      </c>
      <c r="B9" s="26">
        <f>SUM(C9:F9)</f>
        <v>0</v>
      </c>
      <c r="C9" s="27">
        <f>C20+C30+C40+C50+C60+C70+C80</f>
        <v>0</v>
      </c>
      <c r="D9" s="27">
        <f t="shared" ref="D9:F10" si="0">D20+D30+D40+D50+D60+D70+D80</f>
        <v>0</v>
      </c>
      <c r="E9" s="27">
        <f t="shared" si="0"/>
        <v>0</v>
      </c>
      <c r="F9" s="27">
        <f t="shared" si="0"/>
        <v>0</v>
      </c>
      <c r="G9" s="6"/>
      <c r="H9" s="6"/>
    </row>
    <row r="10" spans="1:8" ht="29.1" customHeight="1" x14ac:dyDescent="0.2">
      <c r="A10" s="7" t="s">
        <v>12</v>
      </c>
      <c r="B10" s="26">
        <f>SUM(C10:F10)</f>
        <v>0</v>
      </c>
      <c r="C10" s="27">
        <f>C21+C31+C41+C51+C61+C71+C81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6"/>
      <c r="H10" s="6"/>
    </row>
    <row r="11" spans="1:8" ht="15" x14ac:dyDescent="0.2">
      <c r="A11" s="67" t="s">
        <v>13</v>
      </c>
      <c r="B11" s="68"/>
      <c r="C11" s="68"/>
      <c r="D11" s="68"/>
      <c r="E11" s="68"/>
      <c r="F11" s="69"/>
      <c r="G11" s="6"/>
      <c r="H11" s="6"/>
    </row>
    <row r="12" spans="1:8" ht="14.25" x14ac:dyDescent="0.2">
      <c r="A12" s="91" t="s">
        <v>17</v>
      </c>
      <c r="B12" s="92"/>
      <c r="C12" s="92"/>
      <c r="D12" s="92"/>
      <c r="E12" s="92"/>
      <c r="F12" s="93"/>
      <c r="G12" s="6"/>
      <c r="H12" s="6"/>
    </row>
    <row r="13" spans="1:8" ht="29.1" customHeight="1" x14ac:dyDescent="0.2">
      <c r="A13" s="7" t="s">
        <v>11</v>
      </c>
      <c r="B13" s="26">
        <f>SUM(C13:F13)</f>
        <v>0</v>
      </c>
      <c r="C13" s="27">
        <f>C24+C34+C44+C54+C64+C74+C84</f>
        <v>0</v>
      </c>
      <c r="D13" s="27">
        <f t="shared" ref="D13:F14" si="1">D24+D34+D44+D54+D64+D74+D84</f>
        <v>0</v>
      </c>
      <c r="E13" s="27">
        <f t="shared" si="1"/>
        <v>0</v>
      </c>
      <c r="F13" s="27">
        <f t="shared" si="1"/>
        <v>0</v>
      </c>
      <c r="G13" s="6"/>
      <c r="H13" s="6"/>
    </row>
    <row r="14" spans="1:8" ht="29.1" customHeight="1" x14ac:dyDescent="0.2">
      <c r="A14" s="7" t="s">
        <v>12</v>
      </c>
      <c r="B14" s="26">
        <f>SUM(C14:F14)</f>
        <v>0</v>
      </c>
      <c r="C14" s="27">
        <f>C25+C35+C45+C55+C65+C75+C85</f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6"/>
      <c r="H14" s="6"/>
    </row>
    <row r="15" spans="1:8" ht="14.25" x14ac:dyDescent="0.2">
      <c r="A15" s="94" t="s">
        <v>18</v>
      </c>
      <c r="B15" s="95"/>
      <c r="C15" s="95"/>
      <c r="D15" s="95"/>
      <c r="E15" s="95"/>
      <c r="F15" s="96"/>
      <c r="G15" s="6"/>
      <c r="H15" s="6"/>
    </row>
    <row r="16" spans="1:8" ht="29.1" customHeight="1" x14ac:dyDescent="0.2">
      <c r="A16" s="7" t="s">
        <v>11</v>
      </c>
      <c r="B16" s="26">
        <f>SUM(C16:F16)</f>
        <v>0</v>
      </c>
      <c r="C16" s="27">
        <f>C27+C37+C47+C57+C67+C77+C87</f>
        <v>0</v>
      </c>
      <c r="D16" s="27">
        <f t="shared" ref="D16:F17" si="2">D27+D37+D47+D57+D67+D77+D87</f>
        <v>0</v>
      </c>
      <c r="E16" s="27">
        <f t="shared" si="2"/>
        <v>0</v>
      </c>
      <c r="F16" s="27">
        <f t="shared" si="2"/>
        <v>0</v>
      </c>
      <c r="G16" s="6"/>
      <c r="H16" s="6"/>
    </row>
    <row r="17" spans="1:8" ht="29.1" customHeight="1" x14ac:dyDescent="0.2">
      <c r="A17" s="7" t="s">
        <v>12</v>
      </c>
      <c r="B17" s="26">
        <f>SUM(C17:F17)</f>
        <v>0</v>
      </c>
      <c r="C17" s="27">
        <f>C28+C38+C48+C58+C68+C78+C88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6"/>
      <c r="H17" s="6"/>
    </row>
    <row r="18" spans="1:8" ht="15" x14ac:dyDescent="0.2">
      <c r="A18" s="67" t="s">
        <v>13</v>
      </c>
      <c r="B18" s="68"/>
      <c r="C18" s="68"/>
      <c r="D18" s="68"/>
      <c r="E18" s="68"/>
      <c r="F18" s="69"/>
      <c r="G18" s="6"/>
      <c r="H18" s="6"/>
    </row>
    <row r="19" spans="1:8" ht="85.5" customHeight="1" x14ac:dyDescent="0.2">
      <c r="A19" s="97" t="s">
        <v>43</v>
      </c>
      <c r="B19" s="97"/>
      <c r="C19" s="97"/>
      <c r="D19" s="97"/>
      <c r="E19" s="97"/>
      <c r="F19" s="97"/>
      <c r="G19" s="6"/>
      <c r="H19" s="6"/>
    </row>
    <row r="20" spans="1:8" ht="29.1" customHeight="1" x14ac:dyDescent="0.2">
      <c r="A20" s="7" t="s">
        <v>11</v>
      </c>
      <c r="B20" s="26">
        <f>SUM(C20:F20)</f>
        <v>0</v>
      </c>
      <c r="C20" s="27"/>
      <c r="D20" s="27"/>
      <c r="E20" s="27"/>
      <c r="F20" s="27"/>
      <c r="G20" s="6"/>
      <c r="H20" s="6"/>
    </row>
    <row r="21" spans="1:8" ht="29.1" customHeight="1" x14ac:dyDescent="0.2">
      <c r="A21" s="7" t="s">
        <v>12</v>
      </c>
      <c r="B21" s="26">
        <f>SUM(C21:F21)</f>
        <v>0</v>
      </c>
      <c r="C21" s="27"/>
      <c r="D21" s="27"/>
      <c r="E21" s="27"/>
      <c r="F21" s="27"/>
      <c r="G21" s="6"/>
      <c r="H21" s="6"/>
    </row>
    <row r="22" spans="1:8" ht="15" x14ac:dyDescent="0.2">
      <c r="A22" s="59" t="s">
        <v>13</v>
      </c>
      <c r="B22" s="59"/>
      <c r="C22" s="59"/>
      <c r="D22" s="59"/>
      <c r="E22" s="59"/>
      <c r="F22" s="59"/>
      <c r="G22" s="6"/>
      <c r="H22" s="6"/>
    </row>
    <row r="23" spans="1:8" ht="14.25" x14ac:dyDescent="0.2">
      <c r="A23" s="89" t="s">
        <v>28</v>
      </c>
      <c r="B23" s="89"/>
      <c r="C23" s="89"/>
      <c r="D23" s="89"/>
      <c r="E23" s="89"/>
      <c r="F23" s="89"/>
      <c r="G23" s="6"/>
      <c r="H23" s="6"/>
    </row>
    <row r="24" spans="1:8" ht="29.1" customHeight="1" x14ac:dyDescent="0.2">
      <c r="A24" s="7" t="s">
        <v>11</v>
      </c>
      <c r="B24" s="26">
        <f>SUM(C24:F24)</f>
        <v>0</v>
      </c>
      <c r="C24" s="27">
        <f>C20*0.85</f>
        <v>0</v>
      </c>
      <c r="D24" s="27">
        <f t="shared" ref="D24:F25" si="3">D20*0.85</f>
        <v>0</v>
      </c>
      <c r="E24" s="27">
        <f t="shared" si="3"/>
        <v>0</v>
      </c>
      <c r="F24" s="27">
        <f t="shared" si="3"/>
        <v>0</v>
      </c>
      <c r="G24" s="6"/>
      <c r="H24" s="6"/>
    </row>
    <row r="25" spans="1:8" ht="29.1" customHeight="1" x14ac:dyDescent="0.2">
      <c r="A25" s="7" t="s">
        <v>12</v>
      </c>
      <c r="B25" s="26">
        <f>SUM(C25:F25)</f>
        <v>0</v>
      </c>
      <c r="C25" s="27">
        <f>C21*0.85</f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6"/>
      <c r="H25" s="6"/>
    </row>
    <row r="26" spans="1:8" ht="14.25" x14ac:dyDescent="0.2">
      <c r="A26" s="90" t="s">
        <v>29</v>
      </c>
      <c r="B26" s="90"/>
      <c r="C26" s="90"/>
      <c r="D26" s="90"/>
      <c r="E26" s="90"/>
      <c r="F26" s="90"/>
      <c r="G26" s="6"/>
      <c r="H26" s="6"/>
    </row>
    <row r="27" spans="1:8" ht="29.1" customHeight="1" x14ac:dyDescent="0.2">
      <c r="A27" s="7" t="s">
        <v>11</v>
      </c>
      <c r="B27" s="26">
        <f>SUM(C27:F27)</f>
        <v>0</v>
      </c>
      <c r="C27" s="27">
        <f>C20-C24</f>
        <v>0</v>
      </c>
      <c r="D27" s="27">
        <f t="shared" ref="D27:F28" si="4">D20-D24</f>
        <v>0</v>
      </c>
      <c r="E27" s="27">
        <f t="shared" si="4"/>
        <v>0</v>
      </c>
      <c r="F27" s="27">
        <f t="shared" si="4"/>
        <v>0</v>
      </c>
      <c r="G27" s="6"/>
      <c r="H27" s="6"/>
    </row>
    <row r="28" spans="1:8" ht="29.1" customHeight="1" x14ac:dyDescent="0.2">
      <c r="A28" s="7" t="s">
        <v>12</v>
      </c>
      <c r="B28" s="26">
        <f>SUM(C28:F28)</f>
        <v>0</v>
      </c>
      <c r="C28" s="27">
        <f>C21-C25</f>
        <v>0</v>
      </c>
      <c r="D28" s="27">
        <f t="shared" si="4"/>
        <v>0</v>
      </c>
      <c r="E28" s="27">
        <f t="shared" si="4"/>
        <v>0</v>
      </c>
      <c r="F28" s="27">
        <f t="shared" si="4"/>
        <v>0</v>
      </c>
      <c r="G28" s="6"/>
      <c r="H28" s="6"/>
    </row>
    <row r="29" spans="1:8" ht="58.5" customHeight="1" x14ac:dyDescent="0.2">
      <c r="A29" s="85" t="s">
        <v>44</v>
      </c>
      <c r="B29" s="85"/>
      <c r="C29" s="85"/>
      <c r="D29" s="85"/>
      <c r="E29" s="85"/>
      <c r="F29" s="85"/>
      <c r="G29" s="6"/>
      <c r="H29" s="6"/>
    </row>
    <row r="30" spans="1:8" ht="29.1" customHeight="1" x14ac:dyDescent="0.2">
      <c r="A30" s="7" t="s">
        <v>11</v>
      </c>
      <c r="B30" s="26">
        <f>SUM(C30:F30)</f>
        <v>0</v>
      </c>
      <c r="C30" s="27"/>
      <c r="D30" s="27"/>
      <c r="E30" s="27"/>
      <c r="F30" s="27"/>
      <c r="G30" s="6"/>
      <c r="H30" s="6"/>
    </row>
    <row r="31" spans="1:8" ht="29.1" customHeight="1" x14ac:dyDescent="0.2">
      <c r="A31" s="7" t="s">
        <v>12</v>
      </c>
      <c r="B31" s="26">
        <f>SUM(C31:F31)</f>
        <v>0</v>
      </c>
      <c r="C31" s="27"/>
      <c r="D31" s="27"/>
      <c r="E31" s="27"/>
      <c r="F31" s="27"/>
      <c r="G31" s="6"/>
      <c r="H31" s="6"/>
    </row>
    <row r="32" spans="1:8" ht="15" x14ac:dyDescent="0.2">
      <c r="A32" s="59" t="s">
        <v>13</v>
      </c>
      <c r="B32" s="59"/>
      <c r="C32" s="59"/>
      <c r="D32" s="59"/>
      <c r="E32" s="59"/>
      <c r="F32" s="59"/>
      <c r="G32" s="6"/>
      <c r="H32" s="6"/>
    </row>
    <row r="33" spans="1:8" ht="14.25" x14ac:dyDescent="0.2">
      <c r="A33" s="89" t="s">
        <v>30</v>
      </c>
      <c r="B33" s="89"/>
      <c r="C33" s="89"/>
      <c r="D33" s="89"/>
      <c r="E33" s="89"/>
      <c r="F33" s="89"/>
      <c r="G33" s="6"/>
      <c r="H33" s="6"/>
    </row>
    <row r="34" spans="1:8" ht="29.1" customHeight="1" x14ac:dyDescent="0.2">
      <c r="A34" s="7" t="s">
        <v>11</v>
      </c>
      <c r="B34" s="26">
        <f>SUM(C34:F34)</f>
        <v>0</v>
      </c>
      <c r="C34" s="27">
        <f>C30*0.85</f>
        <v>0</v>
      </c>
      <c r="D34" s="27">
        <f t="shared" ref="D34:F35" si="5">D30*0.85</f>
        <v>0</v>
      </c>
      <c r="E34" s="27">
        <f t="shared" si="5"/>
        <v>0</v>
      </c>
      <c r="F34" s="27">
        <f t="shared" si="5"/>
        <v>0</v>
      </c>
      <c r="G34" s="6"/>
      <c r="H34" s="6"/>
    </row>
    <row r="35" spans="1:8" ht="29.1" customHeight="1" x14ac:dyDescent="0.2">
      <c r="A35" s="7" t="s">
        <v>12</v>
      </c>
      <c r="B35" s="26">
        <f>SUM(C35:F35)</f>
        <v>0</v>
      </c>
      <c r="C35" s="27">
        <f>C31*0.85</f>
        <v>0</v>
      </c>
      <c r="D35" s="27">
        <f t="shared" si="5"/>
        <v>0</v>
      </c>
      <c r="E35" s="27">
        <f t="shared" si="5"/>
        <v>0</v>
      </c>
      <c r="F35" s="27">
        <f t="shared" si="5"/>
        <v>0</v>
      </c>
      <c r="G35" s="6"/>
      <c r="H35" s="6"/>
    </row>
    <row r="36" spans="1:8" ht="14.25" x14ac:dyDescent="0.2">
      <c r="A36" s="90" t="s">
        <v>31</v>
      </c>
      <c r="B36" s="90"/>
      <c r="C36" s="90"/>
      <c r="D36" s="90"/>
      <c r="E36" s="90"/>
      <c r="F36" s="90"/>
      <c r="G36" s="6"/>
      <c r="H36" s="6"/>
    </row>
    <row r="37" spans="1:8" ht="29.1" customHeight="1" x14ac:dyDescent="0.2">
      <c r="A37" s="7" t="s">
        <v>11</v>
      </c>
      <c r="B37" s="26">
        <f>SUM(C37:F37)</f>
        <v>0</v>
      </c>
      <c r="C37" s="27">
        <f>C30-C34</f>
        <v>0</v>
      </c>
      <c r="D37" s="27">
        <f t="shared" ref="D37:F38" si="6">D30-D34</f>
        <v>0</v>
      </c>
      <c r="E37" s="27">
        <f t="shared" si="6"/>
        <v>0</v>
      </c>
      <c r="F37" s="27">
        <f t="shared" si="6"/>
        <v>0</v>
      </c>
      <c r="G37" s="6"/>
      <c r="H37" s="6"/>
    </row>
    <row r="38" spans="1:8" ht="29.1" customHeight="1" x14ac:dyDescent="0.2">
      <c r="A38" s="7" t="s">
        <v>12</v>
      </c>
      <c r="B38" s="26">
        <f>SUM(C38:F38)</f>
        <v>0</v>
      </c>
      <c r="C38" s="27">
        <f>C31-C35</f>
        <v>0</v>
      </c>
      <c r="D38" s="27">
        <f t="shared" si="6"/>
        <v>0</v>
      </c>
      <c r="E38" s="27">
        <f t="shared" si="6"/>
        <v>0</v>
      </c>
      <c r="F38" s="27">
        <f t="shared" si="6"/>
        <v>0</v>
      </c>
      <c r="G38" s="6"/>
      <c r="H38" s="6"/>
    </row>
    <row r="39" spans="1:8" ht="61.5" customHeight="1" x14ac:dyDescent="0.2">
      <c r="A39" s="85" t="s">
        <v>45</v>
      </c>
      <c r="B39" s="85"/>
      <c r="C39" s="85"/>
      <c r="D39" s="85"/>
      <c r="E39" s="85"/>
      <c r="F39" s="85"/>
      <c r="G39" s="6"/>
      <c r="H39" s="6"/>
    </row>
    <row r="40" spans="1:8" ht="29.1" customHeight="1" x14ac:dyDescent="0.2">
      <c r="A40" s="7" t="s">
        <v>11</v>
      </c>
      <c r="B40" s="26">
        <f>SUM(C40:F40)</f>
        <v>0</v>
      </c>
      <c r="C40" s="27"/>
      <c r="D40" s="27"/>
      <c r="E40" s="27"/>
      <c r="F40" s="27"/>
      <c r="G40" s="6"/>
      <c r="H40" s="6"/>
    </row>
    <row r="41" spans="1:8" ht="29.1" customHeight="1" x14ac:dyDescent="0.2">
      <c r="A41" s="7" t="s">
        <v>12</v>
      </c>
      <c r="B41" s="26">
        <f>SUM(C41:F41)</f>
        <v>0</v>
      </c>
      <c r="C41" s="27"/>
      <c r="D41" s="27"/>
      <c r="E41" s="27"/>
      <c r="F41" s="27"/>
      <c r="G41" s="6"/>
      <c r="H41" s="6"/>
    </row>
    <row r="42" spans="1:8" ht="15" x14ac:dyDescent="0.2">
      <c r="A42" s="67" t="s">
        <v>13</v>
      </c>
      <c r="B42" s="68"/>
      <c r="C42" s="68"/>
      <c r="D42" s="68"/>
      <c r="E42" s="68"/>
      <c r="F42" s="69"/>
      <c r="G42" s="6"/>
      <c r="H42" s="6"/>
    </row>
    <row r="43" spans="1:8" ht="14.25" x14ac:dyDescent="0.2">
      <c r="A43" s="79" t="s">
        <v>32</v>
      </c>
      <c r="B43" s="80"/>
      <c r="C43" s="80"/>
      <c r="D43" s="80"/>
      <c r="E43" s="80"/>
      <c r="F43" s="81"/>
      <c r="G43" s="6"/>
      <c r="H43" s="6"/>
    </row>
    <row r="44" spans="1:8" ht="29.1" customHeight="1" x14ac:dyDescent="0.2">
      <c r="A44" s="7" t="s">
        <v>11</v>
      </c>
      <c r="B44" s="26">
        <f>SUM(C44:F44)</f>
        <v>0</v>
      </c>
      <c r="C44" s="27">
        <f>C40*0.85</f>
        <v>0</v>
      </c>
      <c r="D44" s="27">
        <f t="shared" ref="D44:F45" si="7">D40*0.85</f>
        <v>0</v>
      </c>
      <c r="E44" s="27">
        <f t="shared" si="7"/>
        <v>0</v>
      </c>
      <c r="F44" s="27">
        <f t="shared" si="7"/>
        <v>0</v>
      </c>
      <c r="G44" s="6"/>
      <c r="H44" s="6"/>
    </row>
    <row r="45" spans="1:8" ht="29.1" customHeight="1" x14ac:dyDescent="0.2">
      <c r="A45" s="7" t="s">
        <v>12</v>
      </c>
      <c r="B45" s="26">
        <f>SUM(C45:F45)</f>
        <v>0</v>
      </c>
      <c r="C45" s="27">
        <f>C41*0.85</f>
        <v>0</v>
      </c>
      <c r="D45" s="27">
        <f t="shared" si="7"/>
        <v>0</v>
      </c>
      <c r="E45" s="27">
        <f t="shared" si="7"/>
        <v>0</v>
      </c>
      <c r="F45" s="27">
        <f t="shared" si="7"/>
        <v>0</v>
      </c>
      <c r="G45" s="6"/>
      <c r="H45" s="6"/>
    </row>
    <row r="46" spans="1:8" ht="14.25" x14ac:dyDescent="0.2">
      <c r="A46" s="82" t="s">
        <v>33</v>
      </c>
      <c r="B46" s="83"/>
      <c r="C46" s="83"/>
      <c r="D46" s="83"/>
      <c r="E46" s="83"/>
      <c r="F46" s="84"/>
      <c r="G46" s="6"/>
      <c r="H46" s="6"/>
    </row>
    <row r="47" spans="1:8" ht="29.1" customHeight="1" x14ac:dyDescent="0.2">
      <c r="A47" s="7" t="s">
        <v>11</v>
      </c>
      <c r="B47" s="26">
        <f>SUM(C47:F47)</f>
        <v>0</v>
      </c>
      <c r="C47" s="27">
        <f>C40-C44</f>
        <v>0</v>
      </c>
      <c r="D47" s="27">
        <f t="shared" ref="D47:F48" si="8">D40-D44</f>
        <v>0</v>
      </c>
      <c r="E47" s="27">
        <f t="shared" si="8"/>
        <v>0</v>
      </c>
      <c r="F47" s="27">
        <f t="shared" si="8"/>
        <v>0</v>
      </c>
      <c r="G47" s="6"/>
      <c r="H47" s="6"/>
    </row>
    <row r="48" spans="1:8" ht="29.1" customHeight="1" x14ac:dyDescent="0.2">
      <c r="A48" s="7" t="s">
        <v>12</v>
      </c>
      <c r="B48" s="26">
        <f>SUM(C48:F48)</f>
        <v>0</v>
      </c>
      <c r="C48" s="27">
        <f>C41-C45</f>
        <v>0</v>
      </c>
      <c r="D48" s="27">
        <f t="shared" si="8"/>
        <v>0</v>
      </c>
      <c r="E48" s="27">
        <f t="shared" si="8"/>
        <v>0</v>
      </c>
      <c r="F48" s="27">
        <f t="shared" si="8"/>
        <v>0</v>
      </c>
      <c r="G48" s="6"/>
      <c r="H48" s="6"/>
    </row>
    <row r="49" spans="1:8" ht="96" customHeight="1" x14ac:dyDescent="0.2">
      <c r="A49" s="85" t="s">
        <v>46</v>
      </c>
      <c r="B49" s="85"/>
      <c r="C49" s="85"/>
      <c r="D49" s="85"/>
      <c r="E49" s="85"/>
      <c r="F49" s="85"/>
      <c r="G49" s="6"/>
      <c r="H49" s="6"/>
    </row>
    <row r="50" spans="1:8" ht="29.1" customHeight="1" x14ac:dyDescent="0.2">
      <c r="A50" s="7" t="s">
        <v>11</v>
      </c>
      <c r="B50" s="26">
        <f>SUM(C50:F50)</f>
        <v>0</v>
      </c>
      <c r="C50" s="27"/>
      <c r="D50" s="27"/>
      <c r="E50" s="27"/>
      <c r="F50" s="27"/>
      <c r="G50" s="6"/>
      <c r="H50" s="6"/>
    </row>
    <row r="51" spans="1:8" ht="29.1" customHeight="1" x14ac:dyDescent="0.2">
      <c r="A51" s="7" t="s">
        <v>12</v>
      </c>
      <c r="B51" s="26">
        <f>SUM(C51:F51)</f>
        <v>0</v>
      </c>
      <c r="C51" s="27"/>
      <c r="D51" s="27"/>
      <c r="E51" s="27"/>
      <c r="F51" s="27"/>
      <c r="G51" s="6"/>
      <c r="H51" s="6"/>
    </row>
    <row r="52" spans="1:8" ht="15" x14ac:dyDescent="0.2">
      <c r="A52" s="67" t="s">
        <v>13</v>
      </c>
      <c r="B52" s="68"/>
      <c r="C52" s="68"/>
      <c r="D52" s="68"/>
      <c r="E52" s="68"/>
      <c r="F52" s="69"/>
      <c r="G52" s="6"/>
      <c r="H52" s="6"/>
    </row>
    <row r="53" spans="1:8" ht="14.25" x14ac:dyDescent="0.2">
      <c r="A53" s="79" t="s">
        <v>34</v>
      </c>
      <c r="B53" s="80"/>
      <c r="C53" s="80"/>
      <c r="D53" s="80"/>
      <c r="E53" s="80"/>
      <c r="F53" s="81"/>
      <c r="G53" s="6"/>
      <c r="H53" s="6"/>
    </row>
    <row r="54" spans="1:8" ht="29.1" customHeight="1" x14ac:dyDescent="0.2">
      <c r="A54" s="7" t="s">
        <v>11</v>
      </c>
      <c r="B54" s="26">
        <f>SUM(C54:F54)</f>
        <v>0</v>
      </c>
      <c r="C54" s="27">
        <f>C50*0.85</f>
        <v>0</v>
      </c>
      <c r="D54" s="27">
        <f t="shared" ref="D54:F55" si="9">D50*0.85</f>
        <v>0</v>
      </c>
      <c r="E54" s="27">
        <f t="shared" si="9"/>
        <v>0</v>
      </c>
      <c r="F54" s="27">
        <f t="shared" si="9"/>
        <v>0</v>
      </c>
      <c r="G54" s="6"/>
      <c r="H54" s="6"/>
    </row>
    <row r="55" spans="1:8" ht="29.1" customHeight="1" x14ac:dyDescent="0.2">
      <c r="A55" s="7" t="s">
        <v>12</v>
      </c>
      <c r="B55" s="26">
        <f>SUM(C55:F55)</f>
        <v>0</v>
      </c>
      <c r="C55" s="27">
        <f>C51*0.85</f>
        <v>0</v>
      </c>
      <c r="D55" s="27">
        <f t="shared" si="9"/>
        <v>0</v>
      </c>
      <c r="E55" s="27">
        <f t="shared" si="9"/>
        <v>0</v>
      </c>
      <c r="F55" s="27">
        <f t="shared" si="9"/>
        <v>0</v>
      </c>
      <c r="G55" s="6"/>
      <c r="H55" s="6"/>
    </row>
    <row r="56" spans="1:8" ht="14.25" x14ac:dyDescent="0.2">
      <c r="A56" s="82" t="s">
        <v>35</v>
      </c>
      <c r="B56" s="83"/>
      <c r="C56" s="83"/>
      <c r="D56" s="83"/>
      <c r="E56" s="83"/>
      <c r="F56" s="84"/>
      <c r="G56" s="6"/>
      <c r="H56" s="6"/>
    </row>
    <row r="57" spans="1:8" ht="29.1" customHeight="1" x14ac:dyDescent="0.2">
      <c r="A57" s="7" t="s">
        <v>11</v>
      </c>
      <c r="B57" s="26">
        <f>SUM(C57:F57)</f>
        <v>0</v>
      </c>
      <c r="C57" s="27">
        <f>C50-C54</f>
        <v>0</v>
      </c>
      <c r="D57" s="27">
        <f t="shared" ref="D57:F58" si="10">D50-D54</f>
        <v>0</v>
      </c>
      <c r="E57" s="27">
        <f t="shared" si="10"/>
        <v>0</v>
      </c>
      <c r="F57" s="27">
        <f t="shared" si="10"/>
        <v>0</v>
      </c>
      <c r="G57" s="6"/>
      <c r="H57" s="6"/>
    </row>
    <row r="58" spans="1:8" ht="29.1" customHeight="1" x14ac:dyDescent="0.2">
      <c r="A58" s="7" t="s">
        <v>12</v>
      </c>
      <c r="B58" s="26">
        <f>SUM(C58:F58)</f>
        <v>0</v>
      </c>
      <c r="C58" s="27">
        <f>C51-C55</f>
        <v>0</v>
      </c>
      <c r="D58" s="27">
        <f t="shared" si="10"/>
        <v>0</v>
      </c>
      <c r="E58" s="27">
        <f t="shared" si="10"/>
        <v>0</v>
      </c>
      <c r="F58" s="27">
        <f t="shared" si="10"/>
        <v>0</v>
      </c>
      <c r="G58" s="6"/>
      <c r="H58" s="6"/>
    </row>
    <row r="59" spans="1:8" ht="62.25" customHeight="1" x14ac:dyDescent="0.2">
      <c r="A59" s="85" t="s">
        <v>47</v>
      </c>
      <c r="B59" s="85"/>
      <c r="C59" s="85"/>
      <c r="D59" s="85"/>
      <c r="E59" s="85"/>
      <c r="F59" s="85"/>
      <c r="G59" s="6"/>
      <c r="H59" s="6"/>
    </row>
    <row r="60" spans="1:8" ht="29.1" customHeight="1" x14ac:dyDescent="0.2">
      <c r="A60" s="7" t="s">
        <v>11</v>
      </c>
      <c r="B60" s="26">
        <f>SUM(C60:F60)</f>
        <v>0</v>
      </c>
      <c r="C60" s="27"/>
      <c r="D60" s="27"/>
      <c r="E60" s="27"/>
      <c r="F60" s="27"/>
      <c r="G60" s="6"/>
      <c r="H60" s="6"/>
    </row>
    <row r="61" spans="1:8" ht="29.1" customHeight="1" x14ac:dyDescent="0.2">
      <c r="A61" s="7" t="s">
        <v>12</v>
      </c>
      <c r="B61" s="26">
        <f>SUM(C61:F61)</f>
        <v>0</v>
      </c>
      <c r="C61" s="27"/>
      <c r="D61" s="27"/>
      <c r="E61" s="27"/>
      <c r="F61" s="27"/>
      <c r="G61" s="6"/>
      <c r="H61" s="6"/>
    </row>
    <row r="62" spans="1:8" ht="15" x14ac:dyDescent="0.2">
      <c r="A62" s="67" t="s">
        <v>13</v>
      </c>
      <c r="B62" s="68"/>
      <c r="C62" s="68"/>
      <c r="D62" s="68"/>
      <c r="E62" s="68"/>
      <c r="F62" s="69"/>
      <c r="G62" s="6"/>
      <c r="H62" s="6"/>
    </row>
    <row r="63" spans="1:8" ht="14.25" x14ac:dyDescent="0.2">
      <c r="A63" s="79" t="s">
        <v>36</v>
      </c>
      <c r="B63" s="80"/>
      <c r="C63" s="80"/>
      <c r="D63" s="80"/>
      <c r="E63" s="80"/>
      <c r="F63" s="81"/>
      <c r="G63" s="6"/>
      <c r="H63" s="6"/>
    </row>
    <row r="64" spans="1:8" ht="29.1" customHeight="1" x14ac:dyDescent="0.2">
      <c r="A64" s="7" t="s">
        <v>11</v>
      </c>
      <c r="B64" s="26">
        <f>SUM(C64:F64)</f>
        <v>0</v>
      </c>
      <c r="C64" s="27">
        <f>C60*0.85</f>
        <v>0</v>
      </c>
      <c r="D64" s="27">
        <f t="shared" ref="D64:F65" si="11">D60*0.85</f>
        <v>0</v>
      </c>
      <c r="E64" s="27">
        <f t="shared" si="11"/>
        <v>0</v>
      </c>
      <c r="F64" s="27">
        <f t="shared" si="11"/>
        <v>0</v>
      </c>
      <c r="G64" s="6"/>
      <c r="H64" s="6"/>
    </row>
    <row r="65" spans="1:8" ht="29.1" customHeight="1" x14ac:dyDescent="0.2">
      <c r="A65" s="7" t="s">
        <v>12</v>
      </c>
      <c r="B65" s="26">
        <f>SUM(C65:F65)</f>
        <v>0</v>
      </c>
      <c r="C65" s="27">
        <f>C61*0.85</f>
        <v>0</v>
      </c>
      <c r="D65" s="27">
        <f t="shared" si="11"/>
        <v>0</v>
      </c>
      <c r="E65" s="27">
        <f t="shared" si="11"/>
        <v>0</v>
      </c>
      <c r="F65" s="27">
        <f t="shared" si="11"/>
        <v>0</v>
      </c>
      <c r="G65" s="6"/>
      <c r="H65" s="6"/>
    </row>
    <row r="66" spans="1:8" ht="14.25" x14ac:dyDescent="0.2">
      <c r="A66" s="82" t="s">
        <v>37</v>
      </c>
      <c r="B66" s="83"/>
      <c r="C66" s="83"/>
      <c r="D66" s="83"/>
      <c r="E66" s="83"/>
      <c r="F66" s="84"/>
      <c r="G66" s="6"/>
      <c r="H66" s="6"/>
    </row>
    <row r="67" spans="1:8" ht="29.1" customHeight="1" x14ac:dyDescent="0.2">
      <c r="A67" s="7" t="s">
        <v>11</v>
      </c>
      <c r="B67" s="26">
        <f>SUM(C67:F67)</f>
        <v>0</v>
      </c>
      <c r="C67" s="27">
        <f>C60-C64</f>
        <v>0</v>
      </c>
      <c r="D67" s="27">
        <f t="shared" ref="D67:F68" si="12">D60-D64</f>
        <v>0</v>
      </c>
      <c r="E67" s="27">
        <f t="shared" si="12"/>
        <v>0</v>
      </c>
      <c r="F67" s="27">
        <f t="shared" si="12"/>
        <v>0</v>
      </c>
      <c r="G67" s="6"/>
      <c r="H67" s="6"/>
    </row>
    <row r="68" spans="1:8" ht="29.1" customHeight="1" x14ac:dyDescent="0.2">
      <c r="A68" s="7" t="s">
        <v>12</v>
      </c>
      <c r="B68" s="26">
        <f>SUM(C68:F68)</f>
        <v>0</v>
      </c>
      <c r="C68" s="27">
        <f>C61-C65</f>
        <v>0</v>
      </c>
      <c r="D68" s="27">
        <f t="shared" si="12"/>
        <v>0</v>
      </c>
      <c r="E68" s="27">
        <f t="shared" si="12"/>
        <v>0</v>
      </c>
      <c r="F68" s="27">
        <f t="shared" si="12"/>
        <v>0</v>
      </c>
      <c r="G68" s="6"/>
      <c r="H68" s="6"/>
    </row>
    <row r="69" spans="1:8" ht="54.75" customHeight="1" x14ac:dyDescent="0.2">
      <c r="A69" s="85" t="s">
        <v>48</v>
      </c>
      <c r="B69" s="85"/>
      <c r="C69" s="85"/>
      <c r="D69" s="85"/>
      <c r="E69" s="85"/>
      <c r="F69" s="85"/>
      <c r="G69" s="6"/>
      <c r="H69" s="6"/>
    </row>
    <row r="70" spans="1:8" ht="29.1" customHeight="1" x14ac:dyDescent="0.2">
      <c r="A70" s="7" t="s">
        <v>11</v>
      </c>
      <c r="B70" s="26">
        <f>SUM(C70:F70)</f>
        <v>0</v>
      </c>
      <c r="C70" s="27"/>
      <c r="D70" s="27"/>
      <c r="E70" s="27"/>
      <c r="F70" s="27"/>
      <c r="G70" s="6"/>
      <c r="H70" s="6"/>
    </row>
    <row r="71" spans="1:8" ht="29.1" customHeight="1" x14ac:dyDescent="0.2">
      <c r="A71" s="7" t="s">
        <v>12</v>
      </c>
      <c r="B71" s="26">
        <f>SUM(C71:F71)</f>
        <v>0</v>
      </c>
      <c r="C71" s="27"/>
      <c r="D71" s="27"/>
      <c r="E71" s="27"/>
      <c r="F71" s="27"/>
      <c r="G71" s="6"/>
      <c r="H71" s="6"/>
    </row>
    <row r="72" spans="1:8" ht="15" x14ac:dyDescent="0.2">
      <c r="A72" s="67" t="s">
        <v>13</v>
      </c>
      <c r="B72" s="68"/>
      <c r="C72" s="68"/>
      <c r="D72" s="68"/>
      <c r="E72" s="68"/>
      <c r="F72" s="69"/>
      <c r="G72" s="6"/>
      <c r="H72" s="6"/>
    </row>
    <row r="73" spans="1:8" ht="14.25" x14ac:dyDescent="0.2">
      <c r="A73" s="79" t="s">
        <v>38</v>
      </c>
      <c r="B73" s="80"/>
      <c r="C73" s="80"/>
      <c r="D73" s="80"/>
      <c r="E73" s="80"/>
      <c r="F73" s="81"/>
      <c r="G73" s="6"/>
      <c r="H73" s="6"/>
    </row>
    <row r="74" spans="1:8" ht="29.1" customHeight="1" x14ac:dyDescent="0.2">
      <c r="A74" s="7" t="s">
        <v>11</v>
      </c>
      <c r="B74" s="26">
        <f>SUM(C74:F74)</f>
        <v>0</v>
      </c>
      <c r="C74" s="27">
        <f>C70*0.85</f>
        <v>0</v>
      </c>
      <c r="D74" s="27">
        <f t="shared" ref="D74:F75" si="13">D70*0.85</f>
        <v>0</v>
      </c>
      <c r="E74" s="27">
        <f t="shared" si="13"/>
        <v>0</v>
      </c>
      <c r="F74" s="27">
        <f t="shared" si="13"/>
        <v>0</v>
      </c>
      <c r="G74" s="6"/>
      <c r="H74" s="6"/>
    </row>
    <row r="75" spans="1:8" ht="29.1" customHeight="1" x14ac:dyDescent="0.2">
      <c r="A75" s="7" t="s">
        <v>12</v>
      </c>
      <c r="B75" s="26">
        <f>SUM(C75:F75)</f>
        <v>0</v>
      </c>
      <c r="C75" s="27">
        <f>C71*0.85</f>
        <v>0</v>
      </c>
      <c r="D75" s="27">
        <f t="shared" si="13"/>
        <v>0</v>
      </c>
      <c r="E75" s="27">
        <f t="shared" si="13"/>
        <v>0</v>
      </c>
      <c r="F75" s="27">
        <f t="shared" si="13"/>
        <v>0</v>
      </c>
      <c r="G75" s="6"/>
      <c r="H75" s="6"/>
    </row>
    <row r="76" spans="1:8" ht="14.25" x14ac:dyDescent="0.2">
      <c r="A76" s="82" t="s">
        <v>39</v>
      </c>
      <c r="B76" s="83"/>
      <c r="C76" s="83"/>
      <c r="D76" s="83"/>
      <c r="E76" s="83"/>
      <c r="F76" s="84"/>
      <c r="G76" s="6"/>
      <c r="H76" s="6"/>
    </row>
    <row r="77" spans="1:8" ht="29.1" customHeight="1" x14ac:dyDescent="0.2">
      <c r="A77" s="7" t="s">
        <v>11</v>
      </c>
      <c r="B77" s="26">
        <f>SUM(C77:F77)</f>
        <v>0</v>
      </c>
      <c r="C77" s="27">
        <f>C70-C74</f>
        <v>0</v>
      </c>
      <c r="D77" s="27">
        <f t="shared" ref="D77:F78" si="14">D70-D74</f>
        <v>0</v>
      </c>
      <c r="E77" s="27">
        <f t="shared" si="14"/>
        <v>0</v>
      </c>
      <c r="F77" s="27">
        <f t="shared" si="14"/>
        <v>0</v>
      </c>
      <c r="G77" s="6"/>
      <c r="H77" s="6"/>
    </row>
    <row r="78" spans="1:8" ht="29.1" customHeight="1" x14ac:dyDescent="0.2">
      <c r="A78" s="7" t="s">
        <v>12</v>
      </c>
      <c r="B78" s="26">
        <f>SUM(C78:F78)</f>
        <v>0</v>
      </c>
      <c r="C78" s="27">
        <f>C71-C75</f>
        <v>0</v>
      </c>
      <c r="D78" s="27">
        <f t="shared" si="14"/>
        <v>0</v>
      </c>
      <c r="E78" s="27">
        <f t="shared" si="14"/>
        <v>0</v>
      </c>
      <c r="F78" s="27">
        <f t="shared" si="14"/>
        <v>0</v>
      </c>
      <c r="G78" s="6"/>
      <c r="H78" s="6"/>
    </row>
    <row r="79" spans="1:8" ht="102.75" customHeight="1" x14ac:dyDescent="0.2">
      <c r="A79" s="85" t="s">
        <v>49</v>
      </c>
      <c r="B79" s="85"/>
      <c r="C79" s="85"/>
      <c r="D79" s="85"/>
      <c r="E79" s="85"/>
      <c r="F79" s="85"/>
      <c r="G79" s="6"/>
      <c r="H79" s="6"/>
    </row>
    <row r="80" spans="1:8" ht="29.1" customHeight="1" x14ac:dyDescent="0.2">
      <c r="A80" s="7" t="s">
        <v>11</v>
      </c>
      <c r="B80" s="26">
        <f>SUM(C80:F80)</f>
        <v>0</v>
      </c>
      <c r="C80" s="27"/>
      <c r="D80" s="27"/>
      <c r="E80" s="27"/>
      <c r="F80" s="27"/>
      <c r="G80" s="6"/>
      <c r="H80" s="6"/>
    </row>
    <row r="81" spans="1:8" ht="29.1" customHeight="1" x14ac:dyDescent="0.2">
      <c r="A81" s="7" t="s">
        <v>12</v>
      </c>
      <c r="B81" s="26">
        <f>SUM(C81:F81)</f>
        <v>0</v>
      </c>
      <c r="C81" s="27"/>
      <c r="D81" s="27"/>
      <c r="E81" s="27"/>
      <c r="F81" s="27"/>
      <c r="G81" s="6"/>
      <c r="H81" s="6"/>
    </row>
    <row r="82" spans="1:8" ht="15" x14ac:dyDescent="0.2">
      <c r="A82" s="67" t="s">
        <v>13</v>
      </c>
      <c r="B82" s="68"/>
      <c r="C82" s="68"/>
      <c r="D82" s="68"/>
      <c r="E82" s="68"/>
      <c r="F82" s="69"/>
      <c r="G82" s="6"/>
      <c r="H82" s="6"/>
    </row>
    <row r="83" spans="1:8" ht="14.25" x14ac:dyDescent="0.2">
      <c r="A83" s="79" t="s">
        <v>40</v>
      </c>
      <c r="B83" s="80"/>
      <c r="C83" s="80"/>
      <c r="D83" s="80"/>
      <c r="E83" s="80"/>
      <c r="F83" s="81"/>
      <c r="G83" s="6"/>
      <c r="H83" s="6"/>
    </row>
    <row r="84" spans="1:8" ht="29.1" customHeight="1" x14ac:dyDescent="0.2">
      <c r="A84" s="7" t="s">
        <v>11</v>
      </c>
      <c r="B84" s="26">
        <f>SUM(C84:F84)</f>
        <v>0</v>
      </c>
      <c r="C84" s="27">
        <f>C80*0.85</f>
        <v>0</v>
      </c>
      <c r="D84" s="27">
        <f t="shared" ref="D84:F85" si="15">D80*0.85</f>
        <v>0</v>
      </c>
      <c r="E84" s="27">
        <f t="shared" si="15"/>
        <v>0</v>
      </c>
      <c r="F84" s="27">
        <f t="shared" si="15"/>
        <v>0</v>
      </c>
      <c r="G84" s="6"/>
      <c r="H84" s="6"/>
    </row>
    <row r="85" spans="1:8" ht="29.1" customHeight="1" x14ac:dyDescent="0.2">
      <c r="A85" s="7" t="s">
        <v>12</v>
      </c>
      <c r="B85" s="26">
        <f>SUM(C85:F85)</f>
        <v>0</v>
      </c>
      <c r="C85" s="27">
        <f>C81*0.85</f>
        <v>0</v>
      </c>
      <c r="D85" s="27">
        <f t="shared" si="15"/>
        <v>0</v>
      </c>
      <c r="E85" s="27">
        <f t="shared" si="15"/>
        <v>0</v>
      </c>
      <c r="F85" s="27">
        <f t="shared" si="15"/>
        <v>0</v>
      </c>
      <c r="G85" s="6"/>
      <c r="H85" s="6"/>
    </row>
    <row r="86" spans="1:8" ht="14.25" x14ac:dyDescent="0.2">
      <c r="A86" s="82" t="s">
        <v>41</v>
      </c>
      <c r="B86" s="83"/>
      <c r="C86" s="83"/>
      <c r="D86" s="83"/>
      <c r="E86" s="83"/>
      <c r="F86" s="84"/>
      <c r="G86" s="6"/>
      <c r="H86" s="6"/>
    </row>
    <row r="87" spans="1:8" ht="29.1" customHeight="1" x14ac:dyDescent="0.2">
      <c r="A87" s="7" t="s">
        <v>11</v>
      </c>
      <c r="B87" s="26">
        <f>SUM(C87:F87)</f>
        <v>0</v>
      </c>
      <c r="C87" s="27">
        <f>C80-C84</f>
        <v>0</v>
      </c>
      <c r="D87" s="27">
        <f t="shared" ref="D87:F88" si="16">D80-D84</f>
        <v>0</v>
      </c>
      <c r="E87" s="27">
        <f t="shared" si="16"/>
        <v>0</v>
      </c>
      <c r="F87" s="27">
        <f t="shared" si="16"/>
        <v>0</v>
      </c>
    </row>
    <row r="88" spans="1:8" ht="29.1" customHeight="1" x14ac:dyDescent="0.2">
      <c r="A88" s="7" t="s">
        <v>12</v>
      </c>
      <c r="B88" s="26">
        <f>SUM(C88:F88)</f>
        <v>0</v>
      </c>
      <c r="C88" s="27">
        <f>C81-C85</f>
        <v>0</v>
      </c>
      <c r="D88" s="27">
        <f t="shared" si="16"/>
        <v>0</v>
      </c>
      <c r="E88" s="27">
        <f t="shared" si="16"/>
        <v>0</v>
      </c>
      <c r="F88" s="27">
        <f t="shared" si="16"/>
        <v>0</v>
      </c>
    </row>
    <row r="89" spans="1:8" ht="33" customHeight="1" x14ac:dyDescent="0.2">
      <c r="A89" s="10"/>
      <c r="B89" s="8"/>
      <c r="C89" s="5"/>
      <c r="D89" s="5"/>
      <c r="E89" s="11"/>
      <c r="F89" s="11"/>
    </row>
    <row r="90" spans="1:8" ht="1.1499999999999999" customHeight="1" x14ac:dyDescent="0.2">
      <c r="A90" s="64" t="s">
        <v>50</v>
      </c>
      <c r="B90" s="64"/>
      <c r="D90" s="64" t="s">
        <v>51</v>
      </c>
      <c r="E90" s="64"/>
      <c r="F90" s="64"/>
    </row>
    <row r="91" spans="1:8" x14ac:dyDescent="0.2">
      <c r="A91" s="64"/>
      <c r="B91" s="64"/>
      <c r="D91" s="64"/>
      <c r="E91" s="64"/>
      <c r="F91" s="64"/>
    </row>
    <row r="92" spans="1:8" ht="32.25" customHeight="1" x14ac:dyDescent="0.2">
      <c r="A92" s="64"/>
      <c r="B92" s="64"/>
      <c r="D92" s="64"/>
      <c r="E92" s="64"/>
      <c r="F92" s="64"/>
    </row>
    <row r="93" spans="1:8" x14ac:dyDescent="0.2">
      <c r="A93" s="76" t="s">
        <v>21</v>
      </c>
      <c r="B93" s="76"/>
      <c r="D93" s="76" t="s">
        <v>22</v>
      </c>
      <c r="E93" s="76"/>
      <c r="F93" s="76"/>
    </row>
    <row r="94" spans="1:8" x14ac:dyDescent="0.2">
      <c r="A94" s="76" t="s">
        <v>23</v>
      </c>
      <c r="B94" s="76"/>
      <c r="D94" s="76" t="s">
        <v>23</v>
      </c>
      <c r="E94" s="76"/>
      <c r="F94" s="76"/>
    </row>
    <row r="95" spans="1:8" x14ac:dyDescent="0.2">
      <c r="A95" s="77" t="s">
        <v>24</v>
      </c>
      <c r="B95" s="77"/>
      <c r="D95" s="77" t="s">
        <v>24</v>
      </c>
      <c r="E95" s="77"/>
      <c r="F95" s="77"/>
    </row>
    <row r="98" spans="1:4" ht="13.9" customHeight="1" x14ac:dyDescent="0.2"/>
    <row r="99" spans="1:4" ht="18" x14ac:dyDescent="0.25">
      <c r="A99" s="78" t="s">
        <v>25</v>
      </c>
      <c r="B99" s="78"/>
    </row>
    <row r="100" spans="1:4" x14ac:dyDescent="0.2">
      <c r="D100" s="19"/>
    </row>
  </sheetData>
  <mergeCells count="49">
    <mergeCell ref="E1:F1"/>
    <mergeCell ref="A2:F2"/>
    <mergeCell ref="A3:F3"/>
    <mergeCell ref="A4:F4"/>
    <mergeCell ref="A6:A7"/>
    <mergeCell ref="B6:B7"/>
    <mergeCell ref="C6:F6"/>
    <mergeCell ref="A52:F52"/>
    <mergeCell ref="A53:F53"/>
    <mergeCell ref="A8:F8"/>
    <mergeCell ref="A19:F19"/>
    <mergeCell ref="A22:F22"/>
    <mergeCell ref="A23:F23"/>
    <mergeCell ref="A26:F26"/>
    <mergeCell ref="A29:F29"/>
    <mergeCell ref="A32:F32"/>
    <mergeCell ref="A33:F33"/>
    <mergeCell ref="A36:F36"/>
    <mergeCell ref="A39:F39"/>
    <mergeCell ref="A49:F49"/>
    <mergeCell ref="A43:F43"/>
    <mergeCell ref="A46:F46"/>
    <mergeCell ref="A99:B99"/>
    <mergeCell ref="A11:F11"/>
    <mergeCell ref="A12:F12"/>
    <mergeCell ref="A15:F15"/>
    <mergeCell ref="A18:F18"/>
    <mergeCell ref="A42:F42"/>
    <mergeCell ref="A69:F69"/>
    <mergeCell ref="A79:F79"/>
    <mergeCell ref="A90:B92"/>
    <mergeCell ref="D90:F92"/>
    <mergeCell ref="A93:B93"/>
    <mergeCell ref="D93:F93"/>
    <mergeCell ref="A76:F76"/>
    <mergeCell ref="A82:F82"/>
    <mergeCell ref="A83:F83"/>
    <mergeCell ref="A86:F86"/>
    <mergeCell ref="A73:F73"/>
    <mergeCell ref="A94:B94"/>
    <mergeCell ref="D94:F94"/>
    <mergeCell ref="A95:B95"/>
    <mergeCell ref="D95:F95"/>
    <mergeCell ref="A56:F56"/>
    <mergeCell ref="A62:F62"/>
    <mergeCell ref="A63:F63"/>
    <mergeCell ref="A66:F66"/>
    <mergeCell ref="A72:F72"/>
    <mergeCell ref="A59:F59"/>
  </mergeCells>
  <pageMargins left="1.1811023622047245" right="0.39370078740157483" top="0" bottom="0.19685039370078741" header="0.51181102362204722" footer="0.51181102362204722"/>
  <pageSetup paperSize="9" scale="61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00"/>
  <sheetViews>
    <sheetView view="pageBreakPreview" topLeftCell="A10" zoomScale="75" zoomScaleNormal="75" zoomScaleSheetLayoutView="75" workbookViewId="0">
      <selection activeCell="C24" sqref="C24:F25"/>
    </sheetView>
  </sheetViews>
  <sheetFormatPr defaultRowHeight="12.75" x14ac:dyDescent="0.2"/>
  <cols>
    <col min="1" max="1" width="36.7109375" customWidth="1"/>
    <col min="2" max="2" width="17.85546875" customWidth="1"/>
    <col min="3" max="3" width="24" customWidth="1"/>
    <col min="4" max="4" width="20.7109375" customWidth="1"/>
    <col min="5" max="5" width="21.140625" customWidth="1"/>
    <col min="6" max="6" width="20.28515625" customWidth="1"/>
  </cols>
  <sheetData>
    <row r="1" spans="1:8" ht="28.5" customHeight="1" x14ac:dyDescent="0.25">
      <c r="A1" s="1"/>
      <c r="E1" s="51"/>
      <c r="F1" s="51"/>
    </row>
    <row r="2" spans="1:8" ht="23.25" customHeight="1" x14ac:dyDescent="0.25">
      <c r="A2" s="55" t="s">
        <v>54</v>
      </c>
      <c r="B2" s="55"/>
      <c r="C2" s="55"/>
      <c r="D2" s="55"/>
      <c r="E2" s="55"/>
      <c r="F2" s="55"/>
      <c r="G2" s="2"/>
    </row>
    <row r="3" spans="1:8" ht="24" customHeight="1" x14ac:dyDescent="0.25">
      <c r="A3" s="55" t="s">
        <v>0</v>
      </c>
      <c r="B3" s="55"/>
      <c r="C3" s="55"/>
      <c r="D3" s="55"/>
      <c r="E3" s="55"/>
      <c r="F3" s="55"/>
      <c r="G3" s="2"/>
    </row>
    <row r="4" spans="1:8" ht="16.5" customHeight="1" x14ac:dyDescent="0.25">
      <c r="A4" s="55" t="s">
        <v>1</v>
      </c>
      <c r="B4" s="55"/>
      <c r="C4" s="55"/>
      <c r="D4" s="55"/>
      <c r="E4" s="55"/>
      <c r="F4" s="55"/>
      <c r="G4" s="2"/>
    </row>
    <row r="5" spans="1:8" ht="31.5" customHeight="1" x14ac:dyDescent="0.25">
      <c r="A5" s="16"/>
      <c r="B5" s="16"/>
      <c r="C5" s="16"/>
      <c r="D5" s="16"/>
      <c r="E5" s="16"/>
      <c r="F5" s="16"/>
      <c r="G5" s="2"/>
    </row>
    <row r="6" spans="1:8" ht="24" customHeight="1" x14ac:dyDescent="0.2">
      <c r="A6" s="56" t="s">
        <v>2</v>
      </c>
      <c r="B6" s="56" t="s">
        <v>3</v>
      </c>
      <c r="C6" s="57" t="s">
        <v>4</v>
      </c>
      <c r="D6" s="57"/>
      <c r="E6" s="57"/>
      <c r="F6" s="57"/>
      <c r="G6" s="4"/>
    </row>
    <row r="7" spans="1:8" ht="45" customHeight="1" x14ac:dyDescent="0.2">
      <c r="A7" s="56"/>
      <c r="B7" s="56"/>
      <c r="C7" s="22" t="s">
        <v>5</v>
      </c>
      <c r="D7" s="22" t="s">
        <v>6</v>
      </c>
      <c r="E7" s="22" t="s">
        <v>7</v>
      </c>
      <c r="F7" s="22" t="s">
        <v>8</v>
      </c>
      <c r="G7" s="4"/>
    </row>
    <row r="8" spans="1:8" ht="32.25" customHeight="1" x14ac:dyDescent="0.2">
      <c r="A8" s="63" t="s">
        <v>27</v>
      </c>
      <c r="B8" s="63"/>
      <c r="C8" s="63"/>
      <c r="D8" s="63"/>
      <c r="E8" s="63"/>
      <c r="F8" s="63"/>
      <c r="G8" s="6"/>
      <c r="H8" s="6"/>
    </row>
    <row r="9" spans="1:8" ht="29.1" customHeight="1" x14ac:dyDescent="0.2">
      <c r="A9" s="7" t="s">
        <v>11</v>
      </c>
      <c r="B9" s="26">
        <f>SUM(C9:F9)</f>
        <v>0</v>
      </c>
      <c r="C9" s="27">
        <f>C20+C30+C40+C50+C60+C70+C80</f>
        <v>0</v>
      </c>
      <c r="D9" s="27">
        <f t="shared" ref="D9:F10" si="0">D20+D30+D40+D50+D60+D70+D80</f>
        <v>0</v>
      </c>
      <c r="E9" s="27">
        <f t="shared" si="0"/>
        <v>0</v>
      </c>
      <c r="F9" s="27">
        <f t="shared" si="0"/>
        <v>0</v>
      </c>
      <c r="G9" s="6"/>
      <c r="H9" s="6"/>
    </row>
    <row r="10" spans="1:8" ht="29.1" customHeight="1" x14ac:dyDescent="0.2">
      <c r="A10" s="7" t="s">
        <v>12</v>
      </c>
      <c r="B10" s="26">
        <f>SUM(C10:F10)</f>
        <v>0</v>
      </c>
      <c r="C10" s="27">
        <f>C21+C31+C41+C51+C61+C71+C81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6"/>
      <c r="H10" s="6"/>
    </row>
    <row r="11" spans="1:8" ht="15" x14ac:dyDescent="0.2">
      <c r="A11" s="67" t="s">
        <v>13</v>
      </c>
      <c r="B11" s="68"/>
      <c r="C11" s="68"/>
      <c r="D11" s="68"/>
      <c r="E11" s="68"/>
      <c r="F11" s="69"/>
      <c r="G11" s="6"/>
      <c r="H11" s="6"/>
    </row>
    <row r="12" spans="1:8" ht="14.25" x14ac:dyDescent="0.2">
      <c r="A12" s="91" t="s">
        <v>17</v>
      </c>
      <c r="B12" s="92"/>
      <c r="C12" s="92"/>
      <c r="D12" s="92"/>
      <c r="E12" s="92"/>
      <c r="F12" s="93"/>
      <c r="G12" s="6"/>
      <c r="H12" s="6"/>
    </row>
    <row r="13" spans="1:8" ht="29.1" customHeight="1" x14ac:dyDescent="0.2">
      <c r="A13" s="7" t="s">
        <v>11</v>
      </c>
      <c r="B13" s="26">
        <f>SUM(C13:F13)</f>
        <v>0</v>
      </c>
      <c r="C13" s="27">
        <f>C24+C34+C44+C54+C64+C74+C84</f>
        <v>0</v>
      </c>
      <c r="D13" s="27">
        <f t="shared" ref="D13:F14" si="1">D24+D34+D44+D54+D64+D74+D84</f>
        <v>0</v>
      </c>
      <c r="E13" s="27">
        <f t="shared" si="1"/>
        <v>0</v>
      </c>
      <c r="F13" s="27">
        <f t="shared" si="1"/>
        <v>0</v>
      </c>
      <c r="G13" s="6"/>
      <c r="H13" s="6"/>
    </row>
    <row r="14" spans="1:8" ht="29.1" customHeight="1" x14ac:dyDescent="0.2">
      <c r="A14" s="7" t="s">
        <v>12</v>
      </c>
      <c r="B14" s="26">
        <f>SUM(C14:F14)</f>
        <v>0</v>
      </c>
      <c r="C14" s="27">
        <f>C25+C35+C45+C55+C65+C75+C85</f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6"/>
      <c r="H14" s="6"/>
    </row>
    <row r="15" spans="1:8" ht="14.25" x14ac:dyDescent="0.2">
      <c r="A15" s="94" t="s">
        <v>18</v>
      </c>
      <c r="B15" s="95"/>
      <c r="C15" s="95"/>
      <c r="D15" s="95"/>
      <c r="E15" s="95"/>
      <c r="F15" s="96"/>
      <c r="G15" s="6"/>
      <c r="H15" s="6"/>
    </row>
    <row r="16" spans="1:8" ht="29.1" customHeight="1" x14ac:dyDescent="0.2">
      <c r="A16" s="7" t="s">
        <v>11</v>
      </c>
      <c r="B16" s="26">
        <f>SUM(C16:F16)</f>
        <v>0</v>
      </c>
      <c r="C16" s="27">
        <f>C27+C37+C47+C57+C67+C77+C87</f>
        <v>0</v>
      </c>
      <c r="D16" s="27">
        <f t="shared" ref="D16:F17" si="2">D27+D37+D47+D57+D67+D77+D87</f>
        <v>0</v>
      </c>
      <c r="E16" s="27">
        <f t="shared" si="2"/>
        <v>0</v>
      </c>
      <c r="F16" s="27">
        <f t="shared" si="2"/>
        <v>0</v>
      </c>
      <c r="G16" s="6"/>
      <c r="H16" s="6"/>
    </row>
    <row r="17" spans="1:8" ht="29.1" customHeight="1" x14ac:dyDescent="0.2">
      <c r="A17" s="7" t="s">
        <v>12</v>
      </c>
      <c r="B17" s="26">
        <f>SUM(C17:F17)</f>
        <v>0</v>
      </c>
      <c r="C17" s="27">
        <f>C28+C38+C48+C58+C68+C78+C88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6"/>
      <c r="H17" s="6"/>
    </row>
    <row r="18" spans="1:8" ht="15" x14ac:dyDescent="0.2">
      <c r="A18" s="67" t="s">
        <v>13</v>
      </c>
      <c r="B18" s="68"/>
      <c r="C18" s="68"/>
      <c r="D18" s="68"/>
      <c r="E18" s="68"/>
      <c r="F18" s="69"/>
      <c r="G18" s="6"/>
      <c r="H18" s="6"/>
    </row>
    <row r="19" spans="1:8" ht="85.5" customHeight="1" x14ac:dyDescent="0.2">
      <c r="A19" s="97" t="s">
        <v>43</v>
      </c>
      <c r="B19" s="97"/>
      <c r="C19" s="97"/>
      <c r="D19" s="97"/>
      <c r="E19" s="97"/>
      <c r="F19" s="97"/>
      <c r="G19" s="6"/>
      <c r="H19" s="6"/>
    </row>
    <row r="20" spans="1:8" ht="29.1" customHeight="1" x14ac:dyDescent="0.2">
      <c r="A20" s="7" t="s">
        <v>11</v>
      </c>
      <c r="B20" s="26">
        <f>SUM(C20:F20)</f>
        <v>0</v>
      </c>
      <c r="C20" s="27"/>
      <c r="D20" s="27"/>
      <c r="E20" s="27"/>
      <c r="F20" s="27"/>
      <c r="G20" s="6"/>
      <c r="H20" s="6"/>
    </row>
    <row r="21" spans="1:8" ht="29.1" customHeight="1" x14ac:dyDescent="0.2">
      <c r="A21" s="7" t="s">
        <v>12</v>
      </c>
      <c r="B21" s="26">
        <f>SUM(C21:F21)</f>
        <v>0</v>
      </c>
      <c r="C21" s="27"/>
      <c r="D21" s="27"/>
      <c r="E21" s="27"/>
      <c r="F21" s="27"/>
      <c r="G21" s="6"/>
      <c r="H21" s="6"/>
    </row>
    <row r="22" spans="1:8" ht="15" x14ac:dyDescent="0.2">
      <c r="A22" s="59" t="s">
        <v>13</v>
      </c>
      <c r="B22" s="59"/>
      <c r="C22" s="59"/>
      <c r="D22" s="59"/>
      <c r="E22" s="59"/>
      <c r="F22" s="59"/>
      <c r="G22" s="6"/>
      <c r="H22" s="6"/>
    </row>
    <row r="23" spans="1:8" ht="14.25" x14ac:dyDescent="0.2">
      <c r="A23" s="89" t="s">
        <v>28</v>
      </c>
      <c r="B23" s="89"/>
      <c r="C23" s="89"/>
      <c r="D23" s="89"/>
      <c r="E23" s="89"/>
      <c r="F23" s="89"/>
      <c r="G23" s="6"/>
      <c r="H23" s="6"/>
    </row>
    <row r="24" spans="1:8" ht="29.1" customHeight="1" x14ac:dyDescent="0.2">
      <c r="A24" s="7" t="s">
        <v>11</v>
      </c>
      <c r="B24" s="26">
        <f>SUM(C24:F24)</f>
        <v>0</v>
      </c>
      <c r="C24" s="27">
        <f>C20*0.85</f>
        <v>0</v>
      </c>
      <c r="D24" s="27">
        <f t="shared" ref="D24:F24" si="3">D20*0.85</f>
        <v>0</v>
      </c>
      <c r="E24" s="27">
        <f t="shared" si="3"/>
        <v>0</v>
      </c>
      <c r="F24" s="27">
        <f t="shared" si="3"/>
        <v>0</v>
      </c>
      <c r="G24" s="6"/>
      <c r="H24" s="6"/>
    </row>
    <row r="25" spans="1:8" ht="29.1" customHeight="1" x14ac:dyDescent="0.2">
      <c r="A25" s="7" t="s">
        <v>12</v>
      </c>
      <c r="B25" s="26">
        <f>SUM(C25:F25)</f>
        <v>0</v>
      </c>
      <c r="C25" s="27">
        <f>C21*0.85</f>
        <v>0</v>
      </c>
      <c r="D25" s="27">
        <f t="shared" ref="D25:F25" si="4">D21*0.85</f>
        <v>0</v>
      </c>
      <c r="E25" s="27">
        <f t="shared" si="4"/>
        <v>0</v>
      </c>
      <c r="F25" s="27">
        <f t="shared" si="4"/>
        <v>0</v>
      </c>
      <c r="G25" s="6"/>
      <c r="H25" s="6"/>
    </row>
    <row r="26" spans="1:8" ht="14.25" x14ac:dyDescent="0.2">
      <c r="A26" s="90" t="s">
        <v>29</v>
      </c>
      <c r="B26" s="90"/>
      <c r="C26" s="90"/>
      <c r="D26" s="90"/>
      <c r="E26" s="90"/>
      <c r="F26" s="90"/>
      <c r="G26" s="6"/>
      <c r="H26" s="6"/>
    </row>
    <row r="27" spans="1:8" ht="29.1" customHeight="1" x14ac:dyDescent="0.2">
      <c r="A27" s="7" t="s">
        <v>11</v>
      </c>
      <c r="B27" s="26">
        <f>SUM(C27:F27)</f>
        <v>0</v>
      </c>
      <c r="C27" s="27">
        <f>C20-C24</f>
        <v>0</v>
      </c>
      <c r="D27" s="27">
        <f t="shared" ref="D27:F27" si="5">D20-D24</f>
        <v>0</v>
      </c>
      <c r="E27" s="27">
        <f t="shared" si="5"/>
        <v>0</v>
      </c>
      <c r="F27" s="27">
        <f t="shared" si="5"/>
        <v>0</v>
      </c>
      <c r="G27" s="6"/>
      <c r="H27" s="6"/>
    </row>
    <row r="28" spans="1:8" ht="29.1" customHeight="1" x14ac:dyDescent="0.2">
      <c r="A28" s="7" t="s">
        <v>12</v>
      </c>
      <c r="B28" s="26">
        <f>SUM(C28:F28)</f>
        <v>0</v>
      </c>
      <c r="C28" s="27">
        <f>C21-C25</f>
        <v>0</v>
      </c>
      <c r="D28" s="27">
        <f t="shared" ref="D28:F28" si="6">D21-D25</f>
        <v>0</v>
      </c>
      <c r="E28" s="27">
        <f t="shared" si="6"/>
        <v>0</v>
      </c>
      <c r="F28" s="27">
        <f t="shared" si="6"/>
        <v>0</v>
      </c>
      <c r="G28" s="6"/>
      <c r="H28" s="6"/>
    </row>
    <row r="29" spans="1:8" ht="58.5" customHeight="1" x14ac:dyDescent="0.2">
      <c r="A29" s="85" t="s">
        <v>44</v>
      </c>
      <c r="B29" s="85"/>
      <c r="C29" s="85"/>
      <c r="D29" s="85"/>
      <c r="E29" s="85"/>
      <c r="F29" s="85"/>
      <c r="G29" s="6"/>
      <c r="H29" s="6"/>
    </row>
    <row r="30" spans="1:8" ht="29.1" customHeight="1" x14ac:dyDescent="0.2">
      <c r="A30" s="7" t="s">
        <v>11</v>
      </c>
      <c r="B30" s="26">
        <f>SUM(C30:F30)</f>
        <v>0</v>
      </c>
      <c r="C30" s="27"/>
      <c r="D30" s="27"/>
      <c r="E30" s="27"/>
      <c r="F30" s="27"/>
      <c r="G30" s="6"/>
      <c r="H30" s="6"/>
    </row>
    <row r="31" spans="1:8" ht="29.1" customHeight="1" x14ac:dyDescent="0.2">
      <c r="A31" s="7" t="s">
        <v>12</v>
      </c>
      <c r="B31" s="26">
        <f>SUM(C31:F31)</f>
        <v>0</v>
      </c>
      <c r="C31" s="27"/>
      <c r="D31" s="27"/>
      <c r="E31" s="27"/>
      <c r="F31" s="27"/>
      <c r="G31" s="6"/>
      <c r="H31" s="6"/>
    </row>
    <row r="32" spans="1:8" ht="15" x14ac:dyDescent="0.2">
      <c r="A32" s="59" t="s">
        <v>13</v>
      </c>
      <c r="B32" s="59"/>
      <c r="C32" s="59"/>
      <c r="D32" s="59"/>
      <c r="E32" s="59"/>
      <c r="F32" s="59"/>
      <c r="G32" s="6"/>
      <c r="H32" s="6"/>
    </row>
    <row r="33" spans="1:8" ht="14.25" x14ac:dyDescent="0.2">
      <c r="A33" s="89" t="s">
        <v>30</v>
      </c>
      <c r="B33" s="89"/>
      <c r="C33" s="89"/>
      <c r="D33" s="89"/>
      <c r="E33" s="89"/>
      <c r="F33" s="89"/>
      <c r="G33" s="6"/>
      <c r="H33" s="6"/>
    </row>
    <row r="34" spans="1:8" ht="29.1" customHeight="1" x14ac:dyDescent="0.2">
      <c r="A34" s="7" t="s">
        <v>11</v>
      </c>
      <c r="B34" s="26">
        <f>SUM(C34:F34)</f>
        <v>0</v>
      </c>
      <c r="C34" s="27">
        <f>C30*0.85</f>
        <v>0</v>
      </c>
      <c r="D34" s="27">
        <f t="shared" ref="D34:F34" si="7">D30*0.85</f>
        <v>0</v>
      </c>
      <c r="E34" s="27">
        <f t="shared" si="7"/>
        <v>0</v>
      </c>
      <c r="F34" s="27">
        <f t="shared" si="7"/>
        <v>0</v>
      </c>
      <c r="G34" s="6"/>
      <c r="H34" s="6"/>
    </row>
    <row r="35" spans="1:8" ht="29.1" customHeight="1" x14ac:dyDescent="0.2">
      <c r="A35" s="7" t="s">
        <v>12</v>
      </c>
      <c r="B35" s="26">
        <f>SUM(C35:F35)</f>
        <v>0</v>
      </c>
      <c r="C35" s="27">
        <f>C31*0.85</f>
        <v>0</v>
      </c>
      <c r="D35" s="27">
        <f t="shared" ref="D35:F35" si="8">D31*0.85</f>
        <v>0</v>
      </c>
      <c r="E35" s="27">
        <f t="shared" si="8"/>
        <v>0</v>
      </c>
      <c r="F35" s="27">
        <f t="shared" si="8"/>
        <v>0</v>
      </c>
      <c r="G35" s="6"/>
      <c r="H35" s="6"/>
    </row>
    <row r="36" spans="1:8" ht="14.25" x14ac:dyDescent="0.2">
      <c r="A36" s="90" t="s">
        <v>31</v>
      </c>
      <c r="B36" s="90"/>
      <c r="C36" s="90"/>
      <c r="D36" s="90"/>
      <c r="E36" s="90"/>
      <c r="F36" s="90"/>
      <c r="G36" s="6"/>
      <c r="H36" s="6"/>
    </row>
    <row r="37" spans="1:8" ht="29.1" customHeight="1" x14ac:dyDescent="0.2">
      <c r="A37" s="7" t="s">
        <v>11</v>
      </c>
      <c r="B37" s="26">
        <f>SUM(C37:F37)</f>
        <v>0</v>
      </c>
      <c r="C37" s="27">
        <f>C30-C34</f>
        <v>0</v>
      </c>
      <c r="D37" s="27">
        <f t="shared" ref="D37:F37" si="9">D30-D34</f>
        <v>0</v>
      </c>
      <c r="E37" s="27">
        <f t="shared" si="9"/>
        <v>0</v>
      </c>
      <c r="F37" s="27">
        <f t="shared" si="9"/>
        <v>0</v>
      </c>
      <c r="G37" s="6"/>
      <c r="H37" s="6"/>
    </row>
    <row r="38" spans="1:8" ht="29.1" customHeight="1" x14ac:dyDescent="0.2">
      <c r="A38" s="7" t="s">
        <v>12</v>
      </c>
      <c r="B38" s="26">
        <f>SUM(C38:F38)</f>
        <v>0</v>
      </c>
      <c r="C38" s="27">
        <f>C31-C35</f>
        <v>0</v>
      </c>
      <c r="D38" s="27">
        <f t="shared" ref="D38:F38" si="10">D31-D35</f>
        <v>0</v>
      </c>
      <c r="E38" s="27">
        <f t="shared" si="10"/>
        <v>0</v>
      </c>
      <c r="F38" s="27">
        <f t="shared" si="10"/>
        <v>0</v>
      </c>
      <c r="G38" s="6"/>
      <c r="H38" s="6"/>
    </row>
    <row r="39" spans="1:8" ht="61.5" customHeight="1" x14ac:dyDescent="0.2">
      <c r="A39" s="85" t="s">
        <v>45</v>
      </c>
      <c r="B39" s="85"/>
      <c r="C39" s="85"/>
      <c r="D39" s="85"/>
      <c r="E39" s="85"/>
      <c r="F39" s="85"/>
      <c r="G39" s="6"/>
      <c r="H39" s="6"/>
    </row>
    <row r="40" spans="1:8" ht="29.1" customHeight="1" x14ac:dyDescent="0.2">
      <c r="A40" s="7" t="s">
        <v>11</v>
      </c>
      <c r="B40" s="26">
        <f>SUM(C40:F40)</f>
        <v>0</v>
      </c>
      <c r="C40" s="27"/>
      <c r="D40" s="27"/>
      <c r="E40" s="27"/>
      <c r="F40" s="27"/>
      <c r="G40" s="6"/>
      <c r="H40" s="6"/>
    </row>
    <row r="41" spans="1:8" ht="29.1" customHeight="1" x14ac:dyDescent="0.2">
      <c r="A41" s="7" t="s">
        <v>12</v>
      </c>
      <c r="B41" s="26">
        <f>SUM(C41:F41)</f>
        <v>0</v>
      </c>
      <c r="C41" s="27"/>
      <c r="D41" s="27"/>
      <c r="E41" s="27"/>
      <c r="F41" s="27"/>
      <c r="G41" s="6"/>
      <c r="H41" s="6"/>
    </row>
    <row r="42" spans="1:8" ht="15" x14ac:dyDescent="0.2">
      <c r="A42" s="67" t="s">
        <v>13</v>
      </c>
      <c r="B42" s="68"/>
      <c r="C42" s="68"/>
      <c r="D42" s="68"/>
      <c r="E42" s="68"/>
      <c r="F42" s="69"/>
      <c r="G42" s="6"/>
      <c r="H42" s="6"/>
    </row>
    <row r="43" spans="1:8" ht="14.25" x14ac:dyDescent="0.2">
      <c r="A43" s="79" t="s">
        <v>32</v>
      </c>
      <c r="B43" s="80"/>
      <c r="C43" s="80"/>
      <c r="D43" s="80"/>
      <c r="E43" s="80"/>
      <c r="F43" s="81"/>
      <c r="G43" s="6"/>
      <c r="H43" s="6"/>
    </row>
    <row r="44" spans="1:8" ht="29.1" customHeight="1" x14ac:dyDescent="0.2">
      <c r="A44" s="7" t="s">
        <v>11</v>
      </c>
      <c r="B44" s="26">
        <f>SUM(C44:F44)</f>
        <v>0</v>
      </c>
      <c r="C44" s="27">
        <f>C40*0.85</f>
        <v>0</v>
      </c>
      <c r="D44" s="27">
        <f t="shared" ref="D44:F44" si="11">D40*0.85</f>
        <v>0</v>
      </c>
      <c r="E44" s="27">
        <f t="shared" si="11"/>
        <v>0</v>
      </c>
      <c r="F44" s="27">
        <f t="shared" si="11"/>
        <v>0</v>
      </c>
      <c r="G44" s="6"/>
      <c r="H44" s="6"/>
    </row>
    <row r="45" spans="1:8" ht="29.1" customHeight="1" x14ac:dyDescent="0.2">
      <c r="A45" s="7" t="s">
        <v>12</v>
      </c>
      <c r="B45" s="26">
        <f>SUM(C45:F45)</f>
        <v>0</v>
      </c>
      <c r="C45" s="27">
        <f>C41*0.85</f>
        <v>0</v>
      </c>
      <c r="D45" s="27">
        <f t="shared" ref="D45:F45" si="12">D41*0.85</f>
        <v>0</v>
      </c>
      <c r="E45" s="27">
        <f t="shared" si="12"/>
        <v>0</v>
      </c>
      <c r="F45" s="27">
        <f t="shared" si="12"/>
        <v>0</v>
      </c>
      <c r="G45" s="6"/>
      <c r="H45" s="6"/>
    </row>
    <row r="46" spans="1:8" ht="14.25" x14ac:dyDescent="0.2">
      <c r="A46" s="82" t="s">
        <v>33</v>
      </c>
      <c r="B46" s="83"/>
      <c r="C46" s="83"/>
      <c r="D46" s="83"/>
      <c r="E46" s="83"/>
      <c r="F46" s="84"/>
      <c r="G46" s="6"/>
      <c r="H46" s="6"/>
    </row>
    <row r="47" spans="1:8" ht="29.1" customHeight="1" x14ac:dyDescent="0.2">
      <c r="A47" s="7" t="s">
        <v>11</v>
      </c>
      <c r="B47" s="26">
        <f>SUM(C47:F47)</f>
        <v>0</v>
      </c>
      <c r="C47" s="27">
        <f>C40-C44</f>
        <v>0</v>
      </c>
      <c r="D47" s="27">
        <f t="shared" ref="D47:F47" si="13">D40-D44</f>
        <v>0</v>
      </c>
      <c r="E47" s="27">
        <f t="shared" si="13"/>
        <v>0</v>
      </c>
      <c r="F47" s="27">
        <f t="shared" si="13"/>
        <v>0</v>
      </c>
      <c r="G47" s="6"/>
      <c r="H47" s="6"/>
    </row>
    <row r="48" spans="1:8" ht="29.1" customHeight="1" x14ac:dyDescent="0.2">
      <c r="A48" s="7" t="s">
        <v>12</v>
      </c>
      <c r="B48" s="26">
        <f>SUM(C48:F48)</f>
        <v>0</v>
      </c>
      <c r="C48" s="27">
        <f>C41-C45</f>
        <v>0</v>
      </c>
      <c r="D48" s="27">
        <f t="shared" ref="D48:F48" si="14">D41-D45</f>
        <v>0</v>
      </c>
      <c r="E48" s="27">
        <f t="shared" si="14"/>
        <v>0</v>
      </c>
      <c r="F48" s="27">
        <f t="shared" si="14"/>
        <v>0</v>
      </c>
      <c r="G48" s="6"/>
      <c r="H48" s="6"/>
    </row>
    <row r="49" spans="1:8" ht="96" customHeight="1" x14ac:dyDescent="0.2">
      <c r="A49" s="85" t="s">
        <v>46</v>
      </c>
      <c r="B49" s="85"/>
      <c r="C49" s="85"/>
      <c r="D49" s="85"/>
      <c r="E49" s="85"/>
      <c r="F49" s="85"/>
      <c r="G49" s="6"/>
      <c r="H49" s="6"/>
    </row>
    <row r="50" spans="1:8" ht="29.1" customHeight="1" x14ac:dyDescent="0.2">
      <c r="A50" s="7" t="s">
        <v>11</v>
      </c>
      <c r="B50" s="26">
        <f>SUM(C50:F50)</f>
        <v>0</v>
      </c>
      <c r="C50" s="27"/>
      <c r="D50" s="27"/>
      <c r="E50" s="27"/>
      <c r="F50" s="27"/>
      <c r="G50" s="6"/>
      <c r="H50" s="6"/>
    </row>
    <row r="51" spans="1:8" ht="29.1" customHeight="1" x14ac:dyDescent="0.2">
      <c r="A51" s="7" t="s">
        <v>12</v>
      </c>
      <c r="B51" s="26">
        <f>SUM(C51:F51)</f>
        <v>0</v>
      </c>
      <c r="C51" s="27"/>
      <c r="D51" s="27"/>
      <c r="E51" s="27"/>
      <c r="F51" s="27"/>
      <c r="G51" s="6"/>
      <c r="H51" s="6"/>
    </row>
    <row r="52" spans="1:8" ht="15" x14ac:dyDescent="0.2">
      <c r="A52" s="67" t="s">
        <v>13</v>
      </c>
      <c r="B52" s="68"/>
      <c r="C52" s="68"/>
      <c r="D52" s="68"/>
      <c r="E52" s="68"/>
      <c r="F52" s="69"/>
      <c r="G52" s="6"/>
      <c r="H52" s="6"/>
    </row>
    <row r="53" spans="1:8" ht="14.25" x14ac:dyDescent="0.2">
      <c r="A53" s="79" t="s">
        <v>34</v>
      </c>
      <c r="B53" s="80"/>
      <c r="C53" s="80"/>
      <c r="D53" s="80"/>
      <c r="E53" s="80"/>
      <c r="F53" s="81"/>
      <c r="G53" s="6"/>
      <c r="H53" s="6"/>
    </row>
    <row r="54" spans="1:8" ht="29.1" customHeight="1" x14ac:dyDescent="0.2">
      <c r="A54" s="7" t="s">
        <v>11</v>
      </c>
      <c r="B54" s="26">
        <f>SUM(C54:F54)</f>
        <v>0</v>
      </c>
      <c r="C54" s="27">
        <f>C50*0.85</f>
        <v>0</v>
      </c>
      <c r="D54" s="27">
        <f t="shared" ref="D54:F54" si="15">D50*0.85</f>
        <v>0</v>
      </c>
      <c r="E54" s="27">
        <f t="shared" si="15"/>
        <v>0</v>
      </c>
      <c r="F54" s="27">
        <f t="shared" si="15"/>
        <v>0</v>
      </c>
      <c r="G54" s="6"/>
      <c r="H54" s="6"/>
    </row>
    <row r="55" spans="1:8" ht="29.1" customHeight="1" x14ac:dyDescent="0.2">
      <c r="A55" s="7" t="s">
        <v>12</v>
      </c>
      <c r="B55" s="26">
        <f>SUM(C55:F55)</f>
        <v>0</v>
      </c>
      <c r="C55" s="27">
        <f>C51*0.85</f>
        <v>0</v>
      </c>
      <c r="D55" s="27">
        <f t="shared" ref="D55:F55" si="16">D51*0.85</f>
        <v>0</v>
      </c>
      <c r="E55" s="27">
        <f t="shared" si="16"/>
        <v>0</v>
      </c>
      <c r="F55" s="27">
        <f t="shared" si="16"/>
        <v>0</v>
      </c>
      <c r="G55" s="6"/>
      <c r="H55" s="6"/>
    </row>
    <row r="56" spans="1:8" ht="14.25" x14ac:dyDescent="0.2">
      <c r="A56" s="82" t="s">
        <v>35</v>
      </c>
      <c r="B56" s="83"/>
      <c r="C56" s="83"/>
      <c r="D56" s="83"/>
      <c r="E56" s="83"/>
      <c r="F56" s="84"/>
      <c r="G56" s="6"/>
      <c r="H56" s="6"/>
    </row>
    <row r="57" spans="1:8" ht="29.1" customHeight="1" x14ac:dyDescent="0.2">
      <c r="A57" s="7" t="s">
        <v>11</v>
      </c>
      <c r="B57" s="26">
        <f>SUM(C57:F57)</f>
        <v>0</v>
      </c>
      <c r="C57" s="27">
        <f>C50-C54</f>
        <v>0</v>
      </c>
      <c r="D57" s="27">
        <f t="shared" ref="D57:F57" si="17">D50-D54</f>
        <v>0</v>
      </c>
      <c r="E57" s="27">
        <f t="shared" si="17"/>
        <v>0</v>
      </c>
      <c r="F57" s="27">
        <f t="shared" si="17"/>
        <v>0</v>
      </c>
      <c r="G57" s="6"/>
      <c r="H57" s="6"/>
    </row>
    <row r="58" spans="1:8" ht="29.1" customHeight="1" x14ac:dyDescent="0.2">
      <c r="A58" s="7" t="s">
        <v>12</v>
      </c>
      <c r="B58" s="26">
        <f>SUM(C58:F58)</f>
        <v>0</v>
      </c>
      <c r="C58" s="27">
        <f>C51-C55</f>
        <v>0</v>
      </c>
      <c r="D58" s="27">
        <f t="shared" ref="D58:F58" si="18">D51-D55</f>
        <v>0</v>
      </c>
      <c r="E58" s="27">
        <f t="shared" si="18"/>
        <v>0</v>
      </c>
      <c r="F58" s="27">
        <f t="shared" si="18"/>
        <v>0</v>
      </c>
      <c r="G58" s="6"/>
      <c r="H58" s="6"/>
    </row>
    <row r="59" spans="1:8" ht="62.25" customHeight="1" x14ac:dyDescent="0.2">
      <c r="A59" s="85" t="s">
        <v>47</v>
      </c>
      <c r="B59" s="85"/>
      <c r="C59" s="85"/>
      <c r="D59" s="85"/>
      <c r="E59" s="85"/>
      <c r="F59" s="85"/>
      <c r="G59" s="6"/>
      <c r="H59" s="6"/>
    </row>
    <row r="60" spans="1:8" ht="29.1" customHeight="1" x14ac:dyDescent="0.2">
      <c r="A60" s="7" t="s">
        <v>11</v>
      </c>
      <c r="B60" s="26">
        <f>SUM(C60:F60)</f>
        <v>0</v>
      </c>
      <c r="C60" s="27"/>
      <c r="D60" s="27"/>
      <c r="E60" s="27"/>
      <c r="F60" s="27"/>
      <c r="G60" s="6"/>
      <c r="H60" s="6"/>
    </row>
    <row r="61" spans="1:8" ht="29.1" customHeight="1" x14ac:dyDescent="0.2">
      <c r="A61" s="7" t="s">
        <v>12</v>
      </c>
      <c r="B61" s="26">
        <f>SUM(C61:F61)</f>
        <v>0</v>
      </c>
      <c r="C61" s="27"/>
      <c r="D61" s="27"/>
      <c r="E61" s="27"/>
      <c r="F61" s="27"/>
      <c r="G61" s="6"/>
      <c r="H61" s="6"/>
    </row>
    <row r="62" spans="1:8" ht="15" x14ac:dyDescent="0.2">
      <c r="A62" s="67" t="s">
        <v>13</v>
      </c>
      <c r="B62" s="68"/>
      <c r="C62" s="68"/>
      <c r="D62" s="68"/>
      <c r="E62" s="68"/>
      <c r="F62" s="69"/>
      <c r="G62" s="6"/>
      <c r="H62" s="6"/>
    </row>
    <row r="63" spans="1:8" ht="14.25" x14ac:dyDescent="0.2">
      <c r="A63" s="79" t="s">
        <v>36</v>
      </c>
      <c r="B63" s="80"/>
      <c r="C63" s="80"/>
      <c r="D63" s="80"/>
      <c r="E63" s="80"/>
      <c r="F63" s="81"/>
      <c r="G63" s="6"/>
      <c r="H63" s="6"/>
    </row>
    <row r="64" spans="1:8" ht="29.1" customHeight="1" x14ac:dyDescent="0.2">
      <c r="A64" s="7" t="s">
        <v>11</v>
      </c>
      <c r="B64" s="26">
        <f>SUM(C64:F64)</f>
        <v>0</v>
      </c>
      <c r="C64" s="27">
        <f>C60*0.85</f>
        <v>0</v>
      </c>
      <c r="D64" s="27">
        <f t="shared" ref="D64:F64" si="19">D60*0.85</f>
        <v>0</v>
      </c>
      <c r="E64" s="27">
        <f t="shared" si="19"/>
        <v>0</v>
      </c>
      <c r="F64" s="27">
        <f t="shared" si="19"/>
        <v>0</v>
      </c>
      <c r="G64" s="6"/>
      <c r="H64" s="6"/>
    </row>
    <row r="65" spans="1:8" ht="29.1" customHeight="1" x14ac:dyDescent="0.2">
      <c r="A65" s="7" t="s">
        <v>12</v>
      </c>
      <c r="B65" s="26">
        <f>SUM(C65:F65)</f>
        <v>0</v>
      </c>
      <c r="C65" s="27">
        <f>C61*0.85</f>
        <v>0</v>
      </c>
      <c r="D65" s="27">
        <f t="shared" ref="D65:F65" si="20">D61*0.85</f>
        <v>0</v>
      </c>
      <c r="E65" s="27">
        <f t="shared" si="20"/>
        <v>0</v>
      </c>
      <c r="F65" s="27">
        <f t="shared" si="20"/>
        <v>0</v>
      </c>
      <c r="G65" s="6"/>
      <c r="H65" s="6"/>
    </row>
    <row r="66" spans="1:8" ht="14.25" x14ac:dyDescent="0.2">
      <c r="A66" s="82" t="s">
        <v>37</v>
      </c>
      <c r="B66" s="83"/>
      <c r="C66" s="83"/>
      <c r="D66" s="83"/>
      <c r="E66" s="83"/>
      <c r="F66" s="84"/>
      <c r="G66" s="6"/>
      <c r="H66" s="6"/>
    </row>
    <row r="67" spans="1:8" ht="29.1" customHeight="1" x14ac:dyDescent="0.2">
      <c r="A67" s="7" t="s">
        <v>11</v>
      </c>
      <c r="B67" s="26">
        <f>SUM(C67:F67)</f>
        <v>0</v>
      </c>
      <c r="C67" s="27">
        <f>C60-C64</f>
        <v>0</v>
      </c>
      <c r="D67" s="27">
        <f t="shared" ref="D67:F67" si="21">D60-D64</f>
        <v>0</v>
      </c>
      <c r="E67" s="27">
        <f t="shared" si="21"/>
        <v>0</v>
      </c>
      <c r="F67" s="27">
        <f t="shared" si="21"/>
        <v>0</v>
      </c>
      <c r="G67" s="6"/>
      <c r="H67" s="6"/>
    </row>
    <row r="68" spans="1:8" ht="29.1" customHeight="1" x14ac:dyDescent="0.2">
      <c r="A68" s="7" t="s">
        <v>12</v>
      </c>
      <c r="B68" s="26">
        <f>SUM(C68:F68)</f>
        <v>0</v>
      </c>
      <c r="C68" s="27">
        <f>C61-C65</f>
        <v>0</v>
      </c>
      <c r="D68" s="27">
        <f t="shared" ref="D68:F68" si="22">D61-D65</f>
        <v>0</v>
      </c>
      <c r="E68" s="27">
        <f t="shared" si="22"/>
        <v>0</v>
      </c>
      <c r="F68" s="27">
        <f t="shared" si="22"/>
        <v>0</v>
      </c>
      <c r="G68" s="6"/>
      <c r="H68" s="6"/>
    </row>
    <row r="69" spans="1:8" ht="54.75" customHeight="1" x14ac:dyDescent="0.2">
      <c r="A69" s="85" t="s">
        <v>48</v>
      </c>
      <c r="B69" s="85"/>
      <c r="C69" s="85"/>
      <c r="D69" s="85"/>
      <c r="E69" s="85"/>
      <c r="F69" s="85"/>
      <c r="G69" s="6"/>
      <c r="H69" s="6"/>
    </row>
    <row r="70" spans="1:8" ht="29.1" customHeight="1" x14ac:dyDescent="0.2">
      <c r="A70" s="7" t="s">
        <v>11</v>
      </c>
      <c r="B70" s="26">
        <f>SUM(C70:F70)</f>
        <v>0</v>
      </c>
      <c r="C70" s="27"/>
      <c r="D70" s="27"/>
      <c r="E70" s="27"/>
      <c r="F70" s="27"/>
      <c r="G70" s="6"/>
      <c r="H70" s="6"/>
    </row>
    <row r="71" spans="1:8" ht="29.1" customHeight="1" x14ac:dyDescent="0.2">
      <c r="A71" s="7" t="s">
        <v>12</v>
      </c>
      <c r="B71" s="26">
        <f>SUM(C71:F71)</f>
        <v>0</v>
      </c>
      <c r="C71" s="27"/>
      <c r="D71" s="27"/>
      <c r="E71" s="27"/>
      <c r="F71" s="27"/>
      <c r="G71" s="6"/>
      <c r="H71" s="6"/>
    </row>
    <row r="72" spans="1:8" ht="15" x14ac:dyDescent="0.2">
      <c r="A72" s="67" t="s">
        <v>13</v>
      </c>
      <c r="B72" s="68"/>
      <c r="C72" s="68"/>
      <c r="D72" s="68"/>
      <c r="E72" s="68"/>
      <c r="F72" s="69"/>
      <c r="G72" s="6"/>
      <c r="H72" s="6"/>
    </row>
    <row r="73" spans="1:8" ht="14.25" x14ac:dyDescent="0.2">
      <c r="A73" s="79" t="s">
        <v>38</v>
      </c>
      <c r="B73" s="80"/>
      <c r="C73" s="80"/>
      <c r="D73" s="80"/>
      <c r="E73" s="80"/>
      <c r="F73" s="81"/>
      <c r="G73" s="6"/>
      <c r="H73" s="6"/>
    </row>
    <row r="74" spans="1:8" ht="29.1" customHeight="1" x14ac:dyDescent="0.2">
      <c r="A74" s="7" t="s">
        <v>11</v>
      </c>
      <c r="B74" s="26">
        <f>SUM(C74:F74)</f>
        <v>0</v>
      </c>
      <c r="C74" s="27">
        <f>C70*0.85</f>
        <v>0</v>
      </c>
      <c r="D74" s="27">
        <f t="shared" ref="D74:F74" si="23">D70*0.85</f>
        <v>0</v>
      </c>
      <c r="E74" s="27">
        <f t="shared" si="23"/>
        <v>0</v>
      </c>
      <c r="F74" s="27">
        <f t="shared" si="23"/>
        <v>0</v>
      </c>
      <c r="G74" s="6"/>
      <c r="H74" s="6"/>
    </row>
    <row r="75" spans="1:8" ht="29.1" customHeight="1" x14ac:dyDescent="0.2">
      <c r="A75" s="7" t="s">
        <v>12</v>
      </c>
      <c r="B75" s="26">
        <f>SUM(C75:F75)</f>
        <v>0</v>
      </c>
      <c r="C75" s="27">
        <f>C71*0.85</f>
        <v>0</v>
      </c>
      <c r="D75" s="27">
        <f t="shared" ref="D75:F75" si="24">D71*0.85</f>
        <v>0</v>
      </c>
      <c r="E75" s="27">
        <f t="shared" si="24"/>
        <v>0</v>
      </c>
      <c r="F75" s="27">
        <f t="shared" si="24"/>
        <v>0</v>
      </c>
      <c r="G75" s="6"/>
      <c r="H75" s="6"/>
    </row>
    <row r="76" spans="1:8" ht="14.25" x14ac:dyDescent="0.2">
      <c r="A76" s="82" t="s">
        <v>39</v>
      </c>
      <c r="B76" s="83"/>
      <c r="C76" s="83"/>
      <c r="D76" s="83"/>
      <c r="E76" s="83"/>
      <c r="F76" s="84"/>
      <c r="G76" s="6"/>
      <c r="H76" s="6"/>
    </row>
    <row r="77" spans="1:8" ht="29.1" customHeight="1" x14ac:dyDescent="0.2">
      <c r="A77" s="7" t="s">
        <v>11</v>
      </c>
      <c r="B77" s="26">
        <f>SUM(C77:F77)</f>
        <v>0</v>
      </c>
      <c r="C77" s="27">
        <f>C70-C74</f>
        <v>0</v>
      </c>
      <c r="D77" s="27">
        <f t="shared" ref="D77:F77" si="25">D70-D74</f>
        <v>0</v>
      </c>
      <c r="E77" s="27">
        <f t="shared" si="25"/>
        <v>0</v>
      </c>
      <c r="F77" s="27">
        <f t="shared" si="25"/>
        <v>0</v>
      </c>
      <c r="G77" s="6"/>
      <c r="H77" s="6"/>
    </row>
    <row r="78" spans="1:8" ht="29.1" customHeight="1" x14ac:dyDescent="0.2">
      <c r="A78" s="7" t="s">
        <v>12</v>
      </c>
      <c r="B78" s="26">
        <f>SUM(C78:F78)</f>
        <v>0</v>
      </c>
      <c r="C78" s="27">
        <f>C71-C75</f>
        <v>0</v>
      </c>
      <c r="D78" s="27">
        <f t="shared" ref="D78:F78" si="26">D71-D75</f>
        <v>0</v>
      </c>
      <c r="E78" s="27">
        <f t="shared" si="26"/>
        <v>0</v>
      </c>
      <c r="F78" s="27">
        <f t="shared" si="26"/>
        <v>0</v>
      </c>
      <c r="G78" s="6"/>
      <c r="H78" s="6"/>
    </row>
    <row r="79" spans="1:8" ht="102.75" customHeight="1" x14ac:dyDescent="0.2">
      <c r="A79" s="85" t="s">
        <v>49</v>
      </c>
      <c r="B79" s="85"/>
      <c r="C79" s="85"/>
      <c r="D79" s="85"/>
      <c r="E79" s="85"/>
      <c r="F79" s="85"/>
      <c r="G79" s="6"/>
      <c r="H79" s="6"/>
    </row>
    <row r="80" spans="1:8" ht="29.1" customHeight="1" x14ac:dyDescent="0.2">
      <c r="A80" s="7" t="s">
        <v>11</v>
      </c>
      <c r="B80" s="26">
        <f>SUM(C80:F80)</f>
        <v>0</v>
      </c>
      <c r="C80" s="27"/>
      <c r="D80" s="27"/>
      <c r="E80" s="27"/>
      <c r="F80" s="27"/>
      <c r="G80" s="6"/>
      <c r="H80" s="6"/>
    </row>
    <row r="81" spans="1:8" ht="29.1" customHeight="1" x14ac:dyDescent="0.2">
      <c r="A81" s="7" t="s">
        <v>12</v>
      </c>
      <c r="B81" s="26">
        <f>SUM(C81:F81)</f>
        <v>0</v>
      </c>
      <c r="C81" s="27"/>
      <c r="D81" s="27"/>
      <c r="E81" s="27"/>
      <c r="F81" s="27"/>
      <c r="G81" s="6"/>
      <c r="H81" s="6"/>
    </row>
    <row r="82" spans="1:8" ht="15" x14ac:dyDescent="0.2">
      <c r="A82" s="67" t="s">
        <v>13</v>
      </c>
      <c r="B82" s="68"/>
      <c r="C82" s="68"/>
      <c r="D82" s="68"/>
      <c r="E82" s="68"/>
      <c r="F82" s="69"/>
      <c r="G82" s="6"/>
      <c r="H82" s="6"/>
    </row>
    <row r="83" spans="1:8" ht="14.25" x14ac:dyDescent="0.2">
      <c r="A83" s="79" t="s">
        <v>40</v>
      </c>
      <c r="B83" s="80"/>
      <c r="C83" s="80"/>
      <c r="D83" s="80"/>
      <c r="E83" s="80"/>
      <c r="F83" s="81"/>
      <c r="G83" s="6"/>
      <c r="H83" s="6"/>
    </row>
    <row r="84" spans="1:8" ht="29.1" customHeight="1" x14ac:dyDescent="0.2">
      <c r="A84" s="7" t="s">
        <v>11</v>
      </c>
      <c r="B84" s="26">
        <f>SUM(C84:F84)</f>
        <v>0</v>
      </c>
      <c r="C84" s="27">
        <f>C80*0.85</f>
        <v>0</v>
      </c>
      <c r="D84" s="27">
        <f t="shared" ref="D84:F84" si="27">D80*0.85</f>
        <v>0</v>
      </c>
      <c r="E84" s="27">
        <f t="shared" si="27"/>
        <v>0</v>
      </c>
      <c r="F84" s="27">
        <f t="shared" si="27"/>
        <v>0</v>
      </c>
      <c r="G84" s="6"/>
      <c r="H84" s="6"/>
    </row>
    <row r="85" spans="1:8" ht="29.1" customHeight="1" x14ac:dyDescent="0.2">
      <c r="A85" s="7" t="s">
        <v>12</v>
      </c>
      <c r="B85" s="26">
        <f>SUM(C85:F85)</f>
        <v>0</v>
      </c>
      <c r="C85" s="27">
        <f>C81*0.85</f>
        <v>0</v>
      </c>
      <c r="D85" s="27">
        <f t="shared" ref="D85:F85" si="28">D81*0.85</f>
        <v>0</v>
      </c>
      <c r="E85" s="27">
        <f t="shared" si="28"/>
        <v>0</v>
      </c>
      <c r="F85" s="27">
        <f t="shared" si="28"/>
        <v>0</v>
      </c>
      <c r="G85" s="6"/>
      <c r="H85" s="6"/>
    </row>
    <row r="86" spans="1:8" ht="14.25" x14ac:dyDescent="0.2">
      <c r="A86" s="82" t="s">
        <v>41</v>
      </c>
      <c r="B86" s="83"/>
      <c r="C86" s="83"/>
      <c r="D86" s="83"/>
      <c r="E86" s="83"/>
      <c r="F86" s="84"/>
      <c r="G86" s="6"/>
      <c r="H86" s="6"/>
    </row>
    <row r="87" spans="1:8" ht="29.1" customHeight="1" x14ac:dyDescent="0.2">
      <c r="A87" s="7" t="s">
        <v>11</v>
      </c>
      <c r="B87" s="26">
        <f>SUM(C87:F87)</f>
        <v>0</v>
      </c>
      <c r="C87" s="27">
        <f>C80-C84</f>
        <v>0</v>
      </c>
      <c r="D87" s="27">
        <f t="shared" ref="D87:F87" si="29">D80-D84</f>
        <v>0</v>
      </c>
      <c r="E87" s="27">
        <f t="shared" si="29"/>
        <v>0</v>
      </c>
      <c r="F87" s="27">
        <f t="shared" si="29"/>
        <v>0</v>
      </c>
    </row>
    <row r="88" spans="1:8" ht="29.1" customHeight="1" x14ac:dyDescent="0.2">
      <c r="A88" s="7" t="s">
        <v>12</v>
      </c>
      <c r="B88" s="26">
        <f>SUM(C88:F88)</f>
        <v>0</v>
      </c>
      <c r="C88" s="27">
        <f>C81-C85</f>
        <v>0</v>
      </c>
      <c r="D88" s="27">
        <f t="shared" ref="D88:F88" si="30">D81-D85</f>
        <v>0</v>
      </c>
      <c r="E88" s="27">
        <f t="shared" si="30"/>
        <v>0</v>
      </c>
      <c r="F88" s="27">
        <f t="shared" si="30"/>
        <v>0</v>
      </c>
    </row>
    <row r="89" spans="1:8" ht="33" customHeight="1" x14ac:dyDescent="0.2">
      <c r="A89" s="10"/>
      <c r="B89" s="8"/>
      <c r="C89" s="5"/>
      <c r="D89" s="5"/>
      <c r="E89" s="11"/>
      <c r="F89" s="11"/>
    </row>
    <row r="90" spans="1:8" ht="1.1499999999999999" customHeight="1" x14ac:dyDescent="0.2">
      <c r="A90" s="64" t="s">
        <v>50</v>
      </c>
      <c r="B90" s="64"/>
      <c r="D90" s="64" t="s">
        <v>51</v>
      </c>
      <c r="E90" s="64"/>
      <c r="F90" s="64"/>
    </row>
    <row r="91" spans="1:8" x14ac:dyDescent="0.2">
      <c r="A91" s="64"/>
      <c r="B91" s="64"/>
      <c r="D91" s="64"/>
      <c r="E91" s="64"/>
      <c r="F91" s="64"/>
    </row>
    <row r="92" spans="1:8" ht="32.25" customHeight="1" x14ac:dyDescent="0.2">
      <c r="A92" s="64"/>
      <c r="B92" s="64"/>
      <c r="D92" s="64"/>
      <c r="E92" s="64"/>
      <c r="F92" s="64"/>
    </row>
    <row r="93" spans="1:8" x14ac:dyDescent="0.2">
      <c r="A93" s="76" t="s">
        <v>21</v>
      </c>
      <c r="B93" s="76"/>
      <c r="D93" s="76" t="s">
        <v>22</v>
      </c>
      <c r="E93" s="76"/>
      <c r="F93" s="76"/>
    </row>
    <row r="94" spans="1:8" x14ac:dyDescent="0.2">
      <c r="A94" s="76" t="s">
        <v>23</v>
      </c>
      <c r="B94" s="76"/>
      <c r="D94" s="76" t="s">
        <v>23</v>
      </c>
      <c r="E94" s="76"/>
      <c r="F94" s="76"/>
    </row>
    <row r="95" spans="1:8" x14ac:dyDescent="0.2">
      <c r="A95" s="77" t="s">
        <v>24</v>
      </c>
      <c r="B95" s="77"/>
      <c r="D95" s="77" t="s">
        <v>24</v>
      </c>
      <c r="E95" s="77"/>
      <c r="F95" s="77"/>
    </row>
    <row r="98" spans="1:4" ht="13.9" customHeight="1" x14ac:dyDescent="0.2"/>
    <row r="99" spans="1:4" ht="18" x14ac:dyDescent="0.25">
      <c r="A99" s="78" t="s">
        <v>25</v>
      </c>
      <c r="B99" s="78"/>
    </row>
    <row r="100" spans="1:4" x14ac:dyDescent="0.2">
      <c r="D100" s="19"/>
    </row>
  </sheetData>
  <mergeCells count="49">
    <mergeCell ref="E1:F1"/>
    <mergeCell ref="A2:F2"/>
    <mergeCell ref="A3:F3"/>
    <mergeCell ref="A4:F4"/>
    <mergeCell ref="A6:A7"/>
    <mergeCell ref="B6:B7"/>
    <mergeCell ref="C6:F6"/>
    <mergeCell ref="A52:F52"/>
    <mergeCell ref="A53:F53"/>
    <mergeCell ref="A8:F8"/>
    <mergeCell ref="A19:F19"/>
    <mergeCell ref="A22:F22"/>
    <mergeCell ref="A23:F23"/>
    <mergeCell ref="A26:F26"/>
    <mergeCell ref="A29:F29"/>
    <mergeCell ref="A32:F32"/>
    <mergeCell ref="A33:F33"/>
    <mergeCell ref="A36:F36"/>
    <mergeCell ref="A39:F39"/>
    <mergeCell ref="A49:F49"/>
    <mergeCell ref="A43:F43"/>
    <mergeCell ref="A46:F46"/>
    <mergeCell ref="A99:B99"/>
    <mergeCell ref="A11:F11"/>
    <mergeCell ref="A12:F12"/>
    <mergeCell ref="A15:F15"/>
    <mergeCell ref="A18:F18"/>
    <mergeCell ref="A42:F42"/>
    <mergeCell ref="A69:F69"/>
    <mergeCell ref="A79:F79"/>
    <mergeCell ref="A90:B92"/>
    <mergeCell ref="D90:F92"/>
    <mergeCell ref="A93:B93"/>
    <mergeCell ref="D93:F93"/>
    <mergeCell ref="A76:F76"/>
    <mergeCell ref="A82:F82"/>
    <mergeCell ref="A83:F83"/>
    <mergeCell ref="A86:F86"/>
    <mergeCell ref="A73:F73"/>
    <mergeCell ref="A94:B94"/>
    <mergeCell ref="D94:F94"/>
    <mergeCell ref="A95:B95"/>
    <mergeCell ref="D95:F95"/>
    <mergeCell ref="A56:F56"/>
    <mergeCell ref="A62:F62"/>
    <mergeCell ref="A63:F63"/>
    <mergeCell ref="A66:F66"/>
    <mergeCell ref="A72:F72"/>
    <mergeCell ref="A59:F59"/>
  </mergeCells>
  <pageMargins left="1.1811023622047245" right="0.39370078740157483" top="0" bottom="0.19685039370078741" header="0.51181102362204722" footer="0.51181102362204722"/>
  <pageSetup paperSize="9"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тсо 2017</vt:lpstr>
      <vt:lpstr>тсо 2017 1 пг</vt:lpstr>
      <vt:lpstr>тсо 2017 2 пг</vt:lpstr>
      <vt:lpstr>тсо 2016 насел</vt:lpstr>
      <vt:lpstr>тсо 2016 насел 1 пг</vt:lpstr>
      <vt:lpstr>тсо 2016 насел 2 пг</vt:lpstr>
      <vt:lpstr>'тсо 2016 насел'!Область_печати</vt:lpstr>
      <vt:lpstr>'тсо 2016 насел 1 пг'!Область_печати</vt:lpstr>
      <vt:lpstr>'тсо 2016 насел 2 пг'!Область_печати</vt:lpstr>
      <vt:lpstr>'тсо 2017'!Область_печати</vt:lpstr>
      <vt:lpstr>'тсо 2017 1 пг'!Область_печати</vt:lpstr>
      <vt:lpstr>'тсо 2017 2 пг'!Область_печати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Быкова Э.И.</dc:creator>
  <cp:lastModifiedBy>user</cp:lastModifiedBy>
  <cp:lastPrinted>2016-10-24T12:11:54Z</cp:lastPrinted>
  <dcterms:created xsi:type="dcterms:W3CDTF">2014-04-22T12:33:47Z</dcterms:created>
  <dcterms:modified xsi:type="dcterms:W3CDTF">2016-10-24T12:20:50Z</dcterms:modified>
</cp:coreProperties>
</file>