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2995" windowHeight="12075" activeTab="0"/>
  </bookViews>
  <sheets>
    <sheet name="Услуги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<sst xmlns="http://schemas.openxmlformats.org/spreadsheetml/2006/main" count="23" uniqueCount="23">
  <si>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АКТ об объеме переданной электрической энергии(с учетом потерь)</t>
  </si>
  <si>
    <t>Период</t>
  </si>
  <si>
    <t>Услуги по передаче эл.эн. по уровню напряжения ВН (кВТ.ч)+потери</t>
  </si>
  <si>
    <t>Тариф, (руб)</t>
  </si>
  <si>
    <t>Стоимость товаров(услуг) без НДС</t>
  </si>
  <si>
    <t>Стоимость товаров(услуг) с НДС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</si>
  <si>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</si>
  <si>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</si>
  <si>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</si>
  <si>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</si>
  <si>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</si>
  <si>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</si>
  <si>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</si>
  <si>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</si>
  <si>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</si>
  <si>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</si>
  <si>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</si>
  <si>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</si>
  <si>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</si>
  <si>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1кв</t>
  </si>
  <si>
    <t>1 п/г</t>
  </si>
  <si>
    <t>9мес</t>
  </si>
  <si>
    <t>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</si>
</sst>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distributed" wrapText="1"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9" borderId="10" xfId="0" applyFill="1" applyBorder="1" applyAlignment="1">
      <alignment/>
    </xf>
    <xf numFmtId="3" fontId="0" fillId="9" borderId="10" xfId="0" applyNumberFormat="1" applyFill="1" applyBorder="1" applyAlignment="1">
      <alignment/>
    </xf>
    <xf numFmtId="0" fontId="33" fillId="9" borderId="10" xfId="0" applyFont="1" applyFill="1" applyBorder="1" applyAlignment="1">
      <alignment/>
    </xf>
    <xf numFmtId="4" fontId="0" fillId="9" borderId="10" xfId="0" applyNumberFormat="1" applyFill="1" applyBorder="1" applyAlignment="1">
      <alignment/>
    </xf>
    <xf numFmtId="0" fontId="0" fillId="10" borderId="10" xfId="0" applyFill="1" applyBorder="1" applyAlignment="1">
      <alignment/>
    </xf>
    <xf numFmtId="3" fontId="0" fillId="10" borderId="10" xfId="0" applyNumberFormat="1" applyFill="1" applyBorder="1" applyAlignment="1">
      <alignment/>
    </xf>
    <xf numFmtId="4" fontId="0" fillId="10" borderId="10" xfId="0" applyNumberFormat="1" applyFill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3" fillId="0" borderId="10" xfId="0" applyFont="1" applyFill="1" applyBorder="1" applyAlignment="1">
      <alignment/>
    </xf>
    <xf numFmtId="3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4" fontId="33" fillId="0" borderId="10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4" fontId="0" fillId="0" borderId="0" xfId="0" applyNumberFormat="1" applyAlignment="1">
      <alignment/>
    </xf>
    <xf numFmtId="164" fontId="0" fillId="10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PageLayoutView="0" workbookViewId="0" topLeftCell="A1">
      <selection activeCell="B15" sqref="B15:E16"/>
    </sheetView>
  </sheetViews>
  <sheetFormatPr defaultColWidth="9.140625" defaultRowHeight="15"/>
  <cols>
    <col min="1" max="1" width="17.00390625" style="0" customWidth="1"/>
    <col min="2" max="2" width="24.57421875" style="0" customWidth="1"/>
    <col min="3" max="3" width="17.8515625" style="0" customWidth="1"/>
    <col min="4" max="4" width="18.8515625" style="0" customWidth="1"/>
    <col min="5" max="5" width="17.140625" style="0" customWidth="1"/>
  </cols>
  <sheetData>
    <row r="2" ht="15">
      <c r="A2" t="s">
        <v>0</v>
      </c>
    </row>
    <row r="4" spans="1:5" ht="49.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</row>
    <row r="5" spans="1:5" ht="15">
      <c r="A5" s="2" t="s">
        <v>6</v>
      </c>
      <c r="B5" s="3">
        <v>68741</v>
      </c>
      <c r="C5" s="2">
        <v>2.30102</v>
      </c>
      <c r="D5" s="4">
        <v>158174.42</v>
      </c>
      <c r="E5" s="4">
        <v>186645.82</v>
      </c>
    </row>
    <row r="6" spans="1:5" ht="15">
      <c r="A6" s="2" t="s">
        <v>7</v>
      </c>
      <c r="B6" s="3">
        <v>75106</v>
      </c>
      <c r="C6" s="2">
        <v>2.30102</v>
      </c>
      <c r="D6" s="4">
        <f>B6*C6</f>
        <v>172820.40811999998</v>
      </c>
      <c r="E6" s="4">
        <f>D6*1.18</f>
        <v>203928.08158159995</v>
      </c>
    </row>
    <row r="7" spans="1:5" ht="15">
      <c r="A7" s="2" t="s">
        <v>8</v>
      </c>
      <c r="B7" s="3">
        <v>72222</v>
      </c>
      <c r="C7" s="2">
        <v>2.30102</v>
      </c>
      <c r="D7" s="4">
        <v>166184.27</v>
      </c>
      <c r="E7" s="4">
        <v>196097.44</v>
      </c>
    </row>
    <row r="8" spans="1:5" ht="15">
      <c r="A8" s="5" t="s">
        <v>9</v>
      </c>
      <c r="B8" s="6">
        <v>120338</v>
      </c>
      <c r="C8" s="5">
        <v>2.30102</v>
      </c>
      <c r="D8" s="7">
        <f>B8*C8</f>
        <v>276900.14476</v>
      </c>
      <c r="E8" s="7">
        <f>D8*1.18</f>
        <v>326742.1708168</v>
      </c>
    </row>
    <row r="9" spans="1:5" ht="15">
      <c r="A9" s="5" t="s">
        <v>10</v>
      </c>
      <c r="B9" s="6">
        <v>109135</v>
      </c>
      <c r="C9" s="5">
        <v>2.30102</v>
      </c>
      <c r="D9" s="7">
        <f>B9*C9</f>
        <v>251121.81769999999</v>
      </c>
      <c r="E9" s="7">
        <f>D9*1.18</f>
        <v>296323.74488599994</v>
      </c>
    </row>
    <row r="10" spans="1:5" ht="15">
      <c r="A10" s="5" t="s">
        <v>11</v>
      </c>
      <c r="B10" s="6">
        <v>96980</v>
      </c>
      <c r="C10" s="5">
        <v>2.30102</v>
      </c>
      <c r="D10" s="7">
        <f>B10*C10</f>
        <v>223152.9196</v>
      </c>
      <c r="E10" s="7">
        <f>D10*1.18</f>
        <v>263320.445128</v>
      </c>
    </row>
    <row r="11" spans="1:5" ht="15">
      <c r="A11" s="8" t="s">
        <v>12</v>
      </c>
      <c r="B11" s="9">
        <v>102003</v>
      </c>
      <c r="C11" s="10">
        <v>2.49181</v>
      </c>
      <c r="D11" s="11">
        <f>B11*C11</f>
        <v>254172.09543000002</v>
      </c>
      <c r="E11" s="11">
        <f>D11*1.18</f>
        <v>299923.0726074</v>
      </c>
    </row>
    <row r="12" spans="1:5" ht="15">
      <c r="A12" s="8" t="s">
        <v>13</v>
      </c>
      <c r="B12" s="9">
        <v>91467</v>
      </c>
      <c r="C12" s="10">
        <v>2.49181</v>
      </c>
      <c r="D12" s="11">
        <v>227918.39</v>
      </c>
      <c r="E12" s="11">
        <v>268943.69</v>
      </c>
    </row>
    <row r="13" spans="1:5" ht="15">
      <c r="A13" s="8" t="s">
        <v>14</v>
      </c>
      <c r="B13" s="9">
        <v>77684</v>
      </c>
      <c r="C13" s="10">
        <v>2.49181</v>
      </c>
      <c r="D13" s="11">
        <f>B13*C13</f>
        <v>193573.76804</v>
      </c>
      <c r="E13" s="11">
        <f>D13*1.18</f>
        <v>228417.04628719998</v>
      </c>
    </row>
    <row r="14" spans="1:5" ht="15">
      <c r="A14" s="12" t="s">
        <v>15</v>
      </c>
      <c r="B14" s="13">
        <v>92586</v>
      </c>
      <c r="C14" s="26">
        <v>2.49181</v>
      </c>
      <c r="D14" s="14">
        <f>B14*C14</f>
        <v>230706.72066000002</v>
      </c>
      <c r="E14" s="14">
        <f>D14*1.18</f>
        <v>272233.9303788</v>
      </c>
    </row>
    <row r="15" spans="1:5" ht="15">
      <c r="A15" s="12" t="s">
        <v>16</v>
      </c>
      <c r="B15" s="13">
        <v>92081</v>
      </c>
      <c r="C15" s="26">
        <v>2.49181</v>
      </c>
      <c r="D15" s="14">
        <f>B15*C15</f>
        <v>229448.35661000002</v>
      </c>
      <c r="E15" s="14">
        <f>D15*1.18</f>
        <v>270749.06079980003</v>
      </c>
    </row>
    <row r="16" spans="1:5" ht="15">
      <c r="A16" s="12" t="s">
        <v>17</v>
      </c>
      <c r="B16" s="13">
        <v>98180</v>
      </c>
      <c r="C16" s="26">
        <v>2.49181</v>
      </c>
      <c r="D16" s="14">
        <f>B16*C16</f>
        <v>244645.9058</v>
      </c>
      <c r="E16" s="14">
        <f>D16*1.18</f>
        <v>288682.16884399997</v>
      </c>
    </row>
    <row r="17" spans="1:5" ht="15">
      <c r="A17" s="15" t="s">
        <v>18</v>
      </c>
      <c r="B17" s="16">
        <f>SUM(B5:B16)</f>
        <v>1096523</v>
      </c>
      <c r="C17" s="17"/>
      <c r="D17" s="18">
        <f>SUM(D5:D16)</f>
        <v>2628819.21672</v>
      </c>
      <c r="E17" s="18">
        <f>SUM(E5:E16)</f>
        <v>3102006.6713295993</v>
      </c>
    </row>
    <row r="18" spans="1:5" ht="15">
      <c r="A18" s="19" t="s">
        <v>19</v>
      </c>
      <c r="B18" s="20">
        <f>B5+B6+B7</f>
        <v>216069</v>
      </c>
      <c r="C18" s="21"/>
      <c r="D18" s="20">
        <f>D5+D6+D7</f>
        <v>497179.09812</v>
      </c>
      <c r="E18" s="22">
        <f>E5+E6+E7</f>
        <v>586671.3415816</v>
      </c>
    </row>
    <row r="19" spans="1:5" ht="15">
      <c r="A19" s="19" t="s">
        <v>20</v>
      </c>
      <c r="B19" s="20">
        <f>B5+B6+B7+B8+B9+B10</f>
        <v>542522</v>
      </c>
      <c r="C19" s="21"/>
      <c r="D19" s="20">
        <f>D5+D6+D7+D8+D9+D10</f>
        <v>1248353.98018</v>
      </c>
      <c r="E19" s="22">
        <f>E5+E6+E7+E8+E9+E10</f>
        <v>1473057.7024124</v>
      </c>
    </row>
    <row r="20" spans="1:5" ht="15">
      <c r="A20" s="19" t="s">
        <v>21</v>
      </c>
      <c r="B20" s="20">
        <f>B5+B6+B7+B8+B9+B10+B11+B12+B13</f>
        <v>813676</v>
      </c>
      <c r="C20" s="21"/>
      <c r="D20" s="20">
        <f>D5+D6+D7+D8+D9+D10+D11+D12+D13</f>
        <v>1924018.2336499998</v>
      </c>
      <c r="E20" s="22">
        <f>E5+E6+E7+E8+E9+E10+E11+E12+E13+E14+E15+E16</f>
        <v>3102006.6713295993</v>
      </c>
    </row>
    <row r="21" spans="1:5" ht="15">
      <c r="A21" s="19" t="s">
        <v>22</v>
      </c>
      <c r="B21" s="23">
        <f>B5+B6+B7+B8+B9+B10+B11+B12+B13+B14+B15+B16</f>
        <v>1096523</v>
      </c>
      <c r="C21" s="24"/>
      <c r="D21" s="23">
        <f>D18+D19+D20</f>
        <v>3669551.31195</v>
      </c>
      <c r="E21" s="23">
        <f>E18+E19+E20</f>
        <v>5161735.715323599</v>
      </c>
    </row>
    <row r="23" ht="15">
      <c r="D23" s="25"/>
    </row>
  </sheetData>
  <sheetProtection/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2016-08-09T05:36:03Z</dcterms:created>
  <dcterms:modified xsi:type="dcterms:W3CDTF">2019-01-10T09:54:37Z</dcterms:modified>
  <cp:category/>
  <cp:version/>
  <cp:contentType/>
  <cp:contentStatus/>
</cp:coreProperties>
</file>